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645" yWindow="0" windowWidth="14850" windowHeight="13485" tabRatio="960" firstSheet="1" activeTab="1"/>
  </bookViews>
  <sheets>
    <sheet name="naslovna stran" sheetId="27" r:id="rId1"/>
    <sheet name="rekapitulacija skupna" sheetId="38" r:id="rId2"/>
    <sheet name="glava" sheetId="31" r:id="rId3"/>
    <sheet name="rekapitulacija gradb.del" sheetId="1" r:id="rId4"/>
    <sheet name="pripravljalna dela" sheetId="35" r:id="rId5"/>
    <sheet name="rušitvena dela" sheetId="40" r:id="rId6"/>
    <sheet name="zem. dela " sheetId="3" r:id="rId7"/>
    <sheet name="bet. dela " sheetId="4" r:id="rId8"/>
    <sheet name="tes. dela " sheetId="5" r:id="rId9"/>
    <sheet name="zid. dela " sheetId="6" r:id="rId10"/>
    <sheet name="fasada" sheetId="20" r:id="rId11"/>
    <sheet name="rekapitul. obrtnišk.del" sheetId="32" r:id="rId12"/>
    <sheet name="krovsko-klep. dela " sheetId="8" r:id="rId13"/>
    <sheet name="mizarska dela" sheetId="10" r:id="rId14"/>
    <sheet name="ključ. dela" sheetId="19" r:id="rId15"/>
    <sheet name="alu in pvc izdelki " sheetId="22" r:id="rId16"/>
    <sheet name="slikar. dela " sheetId="12" r:id="rId17"/>
    <sheet name="keram. dela " sheetId="13" r:id="rId18"/>
    <sheet name="podi " sheetId="14" r:id="rId19"/>
    <sheet name="mont.stene" sheetId="15" r:id="rId20"/>
    <sheet name="kamn.dela" sheetId="25" r:id="rId21"/>
    <sheet name="razna dela" sheetId="33" r:id="rId22"/>
    <sheet name="dokumentacija" sheetId="18" r:id="rId23"/>
    <sheet name="nepredvidena dela" sheetId="42" r:id="rId24"/>
    <sheet name="List1" sheetId="43" r:id="rId25"/>
  </sheets>
  <externalReferences>
    <externalReference r:id="rId26"/>
    <externalReference r:id="rId27"/>
    <externalReference r:id="rId28"/>
  </externalReferences>
  <definedNames>
    <definedName name="Excel_BuiltIn_Print_Area_1" localSheetId="2">glava!$A$1:$F$42</definedName>
    <definedName name="Excel_BuiltIn_Print_Area_1" localSheetId="0">'naslovna stran'!$A$1:$F$46</definedName>
    <definedName name="Excel_BuiltIn_Print_Area_1" localSheetId="11">'rekapitul. obrtnišk.del'!$A$1:$F$59</definedName>
    <definedName name="Excel_BuiltIn_Print_Area_1">'rekapitulacija gradb.del'!$A$1:$F$48</definedName>
    <definedName name="Excel_BuiltIn_Print_Area_10" localSheetId="15">'alu in pvc izdelki '!$A$1:$F$190</definedName>
    <definedName name="Excel_BuiltIn_Print_Area_10">'mizarska dela'!$A$1:$G$147</definedName>
    <definedName name="Excel_BuiltIn_Print_Area_11">#REF!</definedName>
    <definedName name="Excel_BuiltIn_Print_Area_12">'slikar. dela '!$A$1:$F$81</definedName>
    <definedName name="Excel_BuiltIn_Print_Area_13">'keram. dela '!$A$1:$F$107</definedName>
    <definedName name="Excel_BuiltIn_Print_Area_14" localSheetId="20">kamn.dela!$A$1:$F$40</definedName>
    <definedName name="Excel_BuiltIn_Print_Area_14" localSheetId="21">'razna dela'!$A$1:$F$52</definedName>
    <definedName name="Excel_BuiltIn_Print_Area_14">'podi '!$A$1:$F$77</definedName>
    <definedName name="Excel_BuiltIn_Print_Area_16">#REF!</definedName>
    <definedName name="Excel_BuiltIn_Print_Area_17">#REF!</definedName>
    <definedName name="Excel_BuiltIn_Print_Area_2">#REF!</definedName>
    <definedName name="Excel_BuiltIn_Print_Area_3" localSheetId="4">'pripravljalna dela'!$A$1:$F$63</definedName>
    <definedName name="Excel_BuiltIn_Print_Area_3" localSheetId="5">'rušitvena dela'!$A$1:$F$80</definedName>
    <definedName name="Excel_BuiltIn_Print_Area_3">'zem. dela '!$A$1:$F$71</definedName>
    <definedName name="Excel_BuiltIn_Print_Area_4">'bet. dela '!$A$1:$F$119</definedName>
    <definedName name="Excel_BuiltIn_Print_Area_5">'tes. dela '!$A$1:$F$84</definedName>
    <definedName name="Excel_BuiltIn_Print_Area_6">'zid. dela '!$A$1:$F$164</definedName>
    <definedName name="Excel_BuiltIn_Print_Area_7">#REF!</definedName>
    <definedName name="Excel_BuiltIn_Print_Area_8">'krovsko-klep. dela '!$A$1:$F$93</definedName>
    <definedName name="Excel_BuiltIn_Print_Area_9">#REF!</definedName>
    <definedName name="_xlnm.Print_Area" localSheetId="7">'bet. dela '!$A$1:$F$118</definedName>
    <definedName name="_xlnm.Print_Area" localSheetId="22">dokumentacija!$A$1:$F$23</definedName>
    <definedName name="_xlnm.Print_Area" localSheetId="20">kamn.dela!$A$1:$F$32</definedName>
    <definedName name="_xlnm.Print_Area" localSheetId="14">'ključ. dela'!$A$1:$F$49</definedName>
    <definedName name="_xlnm.Print_Area" localSheetId="19">mont.stene!$A$1:$E$94</definedName>
    <definedName name="_xlnm.Print_Area" localSheetId="0">'naslovna stran'!$A$1:$F$40</definedName>
    <definedName name="_xlnm.Print_Area" localSheetId="18">'podi '!$A$1:$F$71</definedName>
    <definedName name="_xlnm.Print_Area" localSheetId="21">'razna dela'!$A$1:$F$44</definedName>
    <definedName name="_xlnm.Print_Area" localSheetId="9">'zid. dela '!$A$1:$F$164</definedName>
  </definedNames>
  <calcPr calcId="125725" iterateCount="1"/>
</workbook>
</file>

<file path=xl/calcChain.xml><?xml version="1.0" encoding="utf-8"?>
<calcChain xmlns="http://schemas.openxmlformats.org/spreadsheetml/2006/main">
  <c r="C27" i="31"/>
  <c r="C24"/>
  <c r="C22"/>
  <c r="F30" i="38"/>
  <c r="F31"/>
  <c r="F22"/>
  <c r="F24"/>
  <c r="F26" l="1"/>
  <c r="F28"/>
  <c r="F20"/>
  <c r="C44" i="32"/>
  <c r="C40"/>
  <c r="C38"/>
  <c r="C36"/>
  <c r="C34"/>
  <c r="C32"/>
  <c r="C30"/>
  <c r="C28"/>
  <c r="C26"/>
  <c r="C24"/>
  <c r="C22"/>
  <c r="C20"/>
  <c r="C18"/>
  <c r="C33" i="1"/>
  <c r="C30"/>
  <c r="C28"/>
  <c r="C26"/>
  <c r="C24"/>
  <c r="C22"/>
  <c r="C20"/>
  <c r="C18"/>
  <c r="F9" i="42"/>
  <c r="F3"/>
  <c r="F23" i="18"/>
  <c r="F17"/>
  <c r="F13"/>
  <c r="F9"/>
  <c r="F3"/>
  <c r="F24" i="33"/>
  <c r="F20"/>
  <c r="F17"/>
  <c r="F8"/>
  <c r="F5"/>
  <c r="F3"/>
  <c r="F10" i="25"/>
  <c r="F3"/>
  <c r="F65" i="15"/>
  <c r="F48"/>
  <c r="F17"/>
  <c r="F3"/>
  <c r="F44" i="14"/>
  <c r="F39"/>
  <c r="F36"/>
  <c r="F5"/>
  <c r="F47" i="13"/>
  <c r="F38"/>
  <c r="F34"/>
  <c r="F26"/>
  <c r="F23"/>
  <c r="F16"/>
  <c r="F53" i="12"/>
  <c r="F47"/>
  <c r="F38"/>
  <c r="F29"/>
  <c r="F23"/>
  <c r="F18"/>
  <c r="F12"/>
  <c r="F7"/>
  <c r="F137" i="22"/>
  <c r="F130"/>
  <c r="F122"/>
  <c r="F112"/>
  <c r="F105"/>
  <c r="F98"/>
  <c r="F89"/>
  <c r="F75"/>
  <c r="F69"/>
  <c r="F14" i="19"/>
  <c r="F22" i="22"/>
  <c r="F5"/>
  <c r="F9" i="19"/>
  <c r="F3"/>
  <c r="F109" i="10"/>
  <c r="F94"/>
  <c r="F80"/>
  <c r="F74"/>
  <c r="F69"/>
  <c r="F45"/>
  <c r="F39"/>
  <c r="F28"/>
  <c r="F61" i="8"/>
  <c r="F58"/>
  <c r="F43"/>
  <c r="F38"/>
  <c r="F29"/>
  <c r="F27"/>
  <c r="F10"/>
  <c r="F9"/>
  <c r="F8"/>
  <c r="F7"/>
  <c r="F29" i="20"/>
  <c r="F21"/>
  <c r="F3"/>
  <c r="F130" i="6"/>
  <c r="F126"/>
  <c r="F122"/>
  <c r="F118"/>
  <c r="F114"/>
  <c r="F110"/>
  <c r="F106"/>
  <c r="F102"/>
  <c r="F92"/>
  <c r="F82"/>
  <c r="F78"/>
  <c r="F73"/>
  <c r="F66"/>
  <c r="F57"/>
  <c r="F52"/>
  <c r="F49"/>
  <c r="F48"/>
  <c r="F47"/>
  <c r="F29"/>
  <c r="F25"/>
  <c r="F13"/>
  <c r="F3"/>
  <c r="F42" i="5"/>
  <c r="F35"/>
  <c r="F31"/>
  <c r="F27"/>
  <c r="F20"/>
  <c r="F16"/>
  <c r="F12"/>
  <c r="F8"/>
  <c r="F3"/>
  <c r="F70" i="4"/>
  <c r="F73" s="1"/>
  <c r="F65"/>
  <c r="F60"/>
  <c r="F56"/>
  <c r="F53"/>
  <c r="F43"/>
  <c r="F41"/>
  <c r="F40"/>
  <c r="F33"/>
  <c r="F29"/>
  <c r="F24"/>
  <c r="F19"/>
  <c r="F15"/>
  <c r="F11"/>
  <c r="F7"/>
  <c r="F3"/>
  <c r="F37" i="3"/>
  <c r="F28"/>
  <c r="F24"/>
  <c r="F20"/>
  <c r="F16"/>
  <c r="F12"/>
  <c r="F7"/>
  <c r="F3"/>
  <c r="F48" i="40"/>
  <c r="F43"/>
  <c r="F38"/>
  <c r="F33"/>
  <c r="F26"/>
  <c r="F19"/>
  <c r="F13"/>
  <c r="F31" i="35"/>
  <c r="F27"/>
  <c r="F21"/>
  <c r="F14"/>
  <c r="F9"/>
  <c r="F3"/>
  <c r="F48" i="4"/>
  <c r="F4"/>
  <c r="F5"/>
  <c r="F20"/>
  <c r="F21"/>
  <c r="F57"/>
  <c r="F3" i="12"/>
  <c r="F4"/>
  <c r="F4" i="5"/>
  <c r="F5"/>
  <c r="F6"/>
  <c r="F9"/>
  <c r="F10"/>
  <c r="F17"/>
  <c r="F18"/>
  <c r="F19"/>
  <c r="F25"/>
  <c r="F26"/>
</calcChain>
</file>

<file path=xl/sharedStrings.xml><?xml version="1.0" encoding="utf-8"?>
<sst xmlns="http://schemas.openxmlformats.org/spreadsheetml/2006/main" count="1523" uniqueCount="985">
  <si>
    <t xml:space="preserve">Na objektu je potrebno preveriti stanje estriha, ki mora biti v standardu EN 18202. Potreben je obvezen zapisniški prevzem estriha, z dopisanimi pripombami.
Potrebno je narediti meritev vlage,ki mora biti v normativu 2% merjeno po karbidni metodi. Pred pričetkom del je potrebno estrih očistiti in odstaniti vse ostanke malte, barve in ostalih stvari. Izravnalna masa ki se uporablja mora imeti dovolj visoko tlačno trdnost za namen uporabe na objektu. V ceni je potrebno predvideti nanos mase do 3mm, ter predhodni nanos preimer-ja za boljši oprijem mase s podlago. Vse ugotovitve, ki bi lahko vplivale na slabšo kvaliteto talne obloge je potrebno vnesti na primorpedajni zapisnik, ki se izpolnjuje ob prevzemu estriha.
</t>
  </si>
  <si>
    <t xml:space="preserve"> ▪ odtočna cev fi 125</t>
  </si>
  <si>
    <t>▪čiščenje stenske in talne keramike</t>
  </si>
  <si>
    <t xml:space="preserve">Dobava in vgraditev gumi odbijačev pri </t>
  </si>
  <si>
    <t xml:space="preserve">Dobava in montaža označb etaž po predpisih iz </t>
  </si>
  <si>
    <t>PVC-ja.</t>
  </si>
  <si>
    <t>RAZNA DELA</t>
  </si>
  <si>
    <t>RAZNA  DELA:</t>
  </si>
  <si>
    <t>Montažne stene</t>
  </si>
  <si>
    <t xml:space="preserve">Finalna površina mora biti ravna, gladka in </t>
  </si>
  <si>
    <t>enakomerno pobarvana.</t>
  </si>
  <si>
    <t>PRIPRAVLJALNA  DELA  SKUPAJ</t>
  </si>
  <si>
    <t>Fasaderska dela</t>
  </si>
  <si>
    <t>B) OBRTNIŠKA DELA</t>
  </si>
  <si>
    <t>Krovsko-kleparska dela</t>
  </si>
  <si>
    <t>Mizarska dela</t>
  </si>
  <si>
    <t>Ključavničarska dela</t>
  </si>
  <si>
    <t>Slikopleskarska dela</t>
  </si>
  <si>
    <t>Keramičarska dela</t>
  </si>
  <si>
    <t>Tlaki-podi</t>
  </si>
  <si>
    <t>Kamnoseška dela</t>
  </si>
  <si>
    <t>Dokumentacija</t>
  </si>
  <si>
    <r>
      <t>m</t>
    </r>
    <r>
      <rPr>
        <vertAlign val="superscript"/>
        <sz val="11"/>
        <rFont val="Calibri"/>
        <family val="2"/>
        <charset val="238"/>
      </rPr>
      <t>3</t>
    </r>
  </si>
  <si>
    <r>
      <t>m</t>
    </r>
    <r>
      <rPr>
        <vertAlign val="superscript"/>
        <sz val="11"/>
        <rFont val="Calibri"/>
        <family val="2"/>
        <charset val="238"/>
      </rPr>
      <t>1</t>
    </r>
  </si>
  <si>
    <r>
      <t>m</t>
    </r>
    <r>
      <rPr>
        <vertAlign val="superscript"/>
        <sz val="11"/>
        <rFont val="Calibri"/>
        <family val="2"/>
        <charset val="238"/>
      </rPr>
      <t>2</t>
    </r>
  </si>
  <si>
    <r>
      <t>m</t>
    </r>
    <r>
      <rPr>
        <vertAlign val="superscript"/>
        <sz val="11"/>
        <rFont val="Calibri"/>
        <family val="2"/>
        <charset val="238"/>
      </rPr>
      <t>3</t>
    </r>
  </si>
  <si>
    <r>
      <t>m</t>
    </r>
    <r>
      <rPr>
        <vertAlign val="superscript"/>
        <sz val="11"/>
        <rFont val="Calibri"/>
        <family val="2"/>
        <charset val="238"/>
      </rPr>
      <t>2</t>
    </r>
  </si>
  <si>
    <t>deb. 16 cm.</t>
  </si>
  <si>
    <t>Vključena vsa potrena dela, prenosi in material za</t>
  </si>
  <si>
    <t>pritrditev, po predpisih (sidra,mrežice, lepila idr.)</t>
  </si>
  <si>
    <t xml:space="preserve"> Izvajalec je dolžan pri sestavi ponudbi in izvajanju del </t>
  </si>
  <si>
    <t xml:space="preserve"> Ponudnik je dolžan pri ponudbi upoštevati vse povezane </t>
  </si>
  <si>
    <t>Izvajalec izolacijskih del mora preučiti z načrtom zahtevane</t>
  </si>
  <si>
    <t>izdelati tehnični načrt, katerega mora pregledati in potrditi</t>
  </si>
  <si>
    <t>kompletno izvedbo strehe, vključno z izvedbo</t>
  </si>
  <si>
    <t>Dobava in polaganje talnih nedrsečih keramičnih</t>
  </si>
  <si>
    <t>ploščic (R10) z lepljenjem na pripravljeno</t>
  </si>
  <si>
    <t>(izračun brez odbitkov)</t>
  </si>
  <si>
    <t>in lahke malte (LM).</t>
  </si>
  <si>
    <t>iz porozirane opeke topl.prevodnosti 0,18W/Mk</t>
  </si>
  <si>
    <t xml:space="preserve">Naprava in odstranitev enostranskega opaža </t>
  </si>
  <si>
    <t xml:space="preserve">čela AB stropnih plošč s prenosom materiala, </t>
  </si>
  <si>
    <t>čiščenjem lesa in z vsemi pomožnimi deli.</t>
  </si>
  <si>
    <t>deli in prenosi in pripravo ležišč.</t>
  </si>
  <si>
    <t xml:space="preserve"> ▪dolž. 1,25m</t>
  </si>
  <si>
    <t>betonsko podlago. Ploščice so lepljene z lepilom</t>
  </si>
  <si>
    <t>razreda C na tesno zaščito (HD) izvedeno po</t>
  </si>
  <si>
    <t>sistemu (npr. MAPEI), komplet z lepilom,fugirno</t>
  </si>
  <si>
    <t>maso, stičenjem in zaključki.</t>
  </si>
  <si>
    <t xml:space="preserve">Ploščice so položene na stik in zaščitene s fugirno maso. </t>
  </si>
  <si>
    <t>Z oddajo ponudbe ponudnik izjavlja, da se je informiral o vseh krajevnih razmerah (omejitve, težavnosti, delovni in skladiščni pogoji, možnosti deponiranja, kanalizacija, elektrika, ogled obstoječe stavbe itd.), prav tako izjavlja, da je pojasnil vse okoliščine, od katerih je lahko odvisna cena storitev in je to upošteval pri ponujenih cenah.</t>
  </si>
  <si>
    <t xml:space="preserve">       POPIS DEL S PREDIZMERAMI          </t>
  </si>
  <si>
    <t xml:space="preserve">Izbor lepila (npr. MAPEI-Keraqick) in fugirne </t>
  </si>
  <si>
    <t>mase (npr. MAPEI-Keracolor). Stik med talno</t>
  </si>
  <si>
    <t>zatesniti s silikonom.</t>
  </si>
  <si>
    <t xml:space="preserve">in stensko oblogo in v vogalih sten je potrebno </t>
  </si>
  <si>
    <t>fugo, zalivanje stikov s fugirno maso.</t>
  </si>
  <si>
    <t>Vključiti je potrebno komplet PVC vogalnike</t>
  </si>
  <si>
    <t>Izdelava geodetskega načrta novega stanja</t>
  </si>
  <si>
    <t xml:space="preserve">po končani gradnji (komplet objekt, zunanja </t>
  </si>
  <si>
    <t>Izdelava požarnega reda in izvlečkov v ALU</t>
  </si>
  <si>
    <t>okvirjih, z montažo po objektu (3 komplete-</t>
  </si>
  <si>
    <t xml:space="preserve">1x obešeno na objektu, 2x papir in elektronska </t>
  </si>
  <si>
    <t>oblika brez zaklepanja.</t>
  </si>
  <si>
    <t>V ceni po enoti mere je potrebno zajeti</t>
  </si>
  <si>
    <t>EUR</t>
  </si>
  <si>
    <t>I.</t>
  </si>
  <si>
    <t>ZEMELJSKA  DELA</t>
  </si>
  <si>
    <t>II.</t>
  </si>
  <si>
    <t>BETONSKA  DELA</t>
  </si>
  <si>
    <t>III.</t>
  </si>
  <si>
    <t>TESARSKA  DELA</t>
  </si>
  <si>
    <t>IV.</t>
  </si>
  <si>
    <t>ZIDARSKA  DELA</t>
  </si>
  <si>
    <t>1.</t>
  </si>
  <si>
    <t>2.</t>
  </si>
  <si>
    <t>9.</t>
  </si>
  <si>
    <t>ZEMELJSKA  DELA  SKUPAJ</t>
  </si>
  <si>
    <t>Opomba:</t>
  </si>
  <si>
    <t>Izkop gradbene jame mora biti izveden na način, ki ustreza kvaliteti</t>
  </si>
  <si>
    <t>s točnostjo +-3 cm na dolžini letve 3,00 m. Za nasipavanje mora</t>
  </si>
  <si>
    <t>v slojih, z utrjevanje vsakega sloja posebej tako, da se posedanje</t>
  </si>
  <si>
    <t>L</t>
  </si>
  <si>
    <t>D</t>
  </si>
  <si>
    <t>Investitor:</t>
  </si>
  <si>
    <t>Objekt:</t>
  </si>
  <si>
    <t xml:space="preserve">Štev.projekta:                                     </t>
  </si>
  <si>
    <t xml:space="preserve">POPIS DEL S PREDIZMERAMI          </t>
  </si>
  <si>
    <t xml:space="preserve">SKUPNA REKAPITULACIJA                </t>
  </si>
  <si>
    <t>A. GRADBENA DELA:</t>
  </si>
  <si>
    <t>B. OBRTNIŠKA DELA:</t>
  </si>
  <si>
    <t>SKUPAJ GRADBENA IN OBRTNIŠKA DELA</t>
  </si>
  <si>
    <t xml:space="preserve">REKAPITULACIJA                                </t>
  </si>
  <si>
    <t>SKUPAJ GRADBENA DELA</t>
  </si>
  <si>
    <t>Zemeljska dela</t>
  </si>
  <si>
    <t>Betonska dela</t>
  </si>
  <si>
    <t>Tesarska dela</t>
  </si>
  <si>
    <t>Zidarska dela</t>
  </si>
  <si>
    <t>in lastnostim zemljine. Dno gradbene jame mora biti izvedeno ravno</t>
  </si>
  <si>
    <t>biti uporabljen izbran čisti gramozni material. Zasipavanje je potrebno izvajati</t>
  </si>
  <si>
    <t xml:space="preserve">Humusno zemljo je potrebno deponirati na gradbišču </t>
  </si>
  <si>
    <t>za potrebe humuniziranja zelenic.</t>
  </si>
  <si>
    <t>Priprava gradbišča,postavitev gradbiščne ograje,</t>
  </si>
  <si>
    <t xml:space="preserve">Strojni površinski odriv zemlje-humusa </t>
  </si>
  <si>
    <t>in enakomerno pobarvana.</t>
  </si>
  <si>
    <t>Pri izvedbi je potrebno upoštevati projekte</t>
  </si>
  <si>
    <t>inštalacij ter pripraviti utore za poznejšo vgraditev</t>
  </si>
  <si>
    <t>inštalacijskih elementov.</t>
  </si>
  <si>
    <t>Izvedba vertikalnih utorov za vode kanalizacije-</t>
  </si>
  <si>
    <t>z delom in materialom,po predpisih.</t>
  </si>
  <si>
    <t>Dobava in montaža raznih označb in opozoril ter</t>
  </si>
  <si>
    <t xml:space="preserve">drugih elementov, kateri spadajo v tovrstno </t>
  </si>
  <si>
    <t>zaključni silikatni omet z dodatkom barve po izbiri</t>
  </si>
  <si>
    <t xml:space="preserve"> varnostnim steklom Uw=1,1 W/m2K</t>
  </si>
  <si>
    <t>FASADERSKA DELA SKUPAJ:</t>
  </si>
  <si>
    <t>SLIKOPLESKARSKA  DELA</t>
  </si>
  <si>
    <t>Oplesk raznih kovinskih predmetov (inštalac.</t>
  </si>
  <si>
    <t>omarice) že antikorozijsko zaščitenih,komplet</t>
  </si>
  <si>
    <t xml:space="preserve">materiala zmanjša na minimum. </t>
  </si>
  <si>
    <t xml:space="preserve"> Lokacijo deponije za nasipni material je </t>
  </si>
  <si>
    <t>6.</t>
  </si>
  <si>
    <t>7.</t>
  </si>
  <si>
    <t>8.</t>
  </si>
  <si>
    <t>zahtevan namen vrat in so navedeni v detaljnejšem opisu za vsako</t>
  </si>
  <si>
    <t>vrsto posebej:</t>
  </si>
  <si>
    <t>▪kovinski RF profili za izvedbo praga, vkolikor ni nivo tlaka na obeh</t>
  </si>
  <si>
    <t xml:space="preserve">  straneh v isti višini</t>
  </si>
  <si>
    <t>▪zaključne letvice</t>
  </si>
  <si>
    <t>▪neoprenska tesnila za tesnenje</t>
  </si>
  <si>
    <t>▪odbojniki za vrata</t>
  </si>
  <si>
    <t>▪steklo za zasteklitev</t>
  </si>
  <si>
    <t>je določiti z načrtom "Organizacija gradbišča". Ves odvečen material</t>
  </si>
  <si>
    <t>je transportirati izven gradbišča na stalno deponijo.</t>
  </si>
  <si>
    <t>Dejansko potrebne module zbitosti določi geomehanik.</t>
  </si>
  <si>
    <t>m1</t>
  </si>
  <si>
    <t>Enotna cena mora vsebovati:</t>
  </si>
  <si>
    <t>–se je informiral o vseh okoliščinah izvedbe storitev in da je skrbno preveril vse razpisne dokumente v okviru obveznosti opozarjanja.</t>
  </si>
  <si>
    <t>komplet z zavarovanjem.</t>
  </si>
  <si>
    <t>XII.</t>
  </si>
  <si>
    <t>Zatesnitev je potrebno izvesti po predpisih.</t>
  </si>
  <si>
    <t xml:space="preserve">na že pripravljeno podlago. </t>
  </si>
  <si>
    <t>zaključkov. Dim. vrat so zidarske odprtine.</t>
  </si>
  <si>
    <t xml:space="preserve">Montaža in demontaža lahkih pomičnih delovnih  </t>
  </si>
  <si>
    <t>odrov za vsa gradbena, obrtniška in inštalacijska</t>
  </si>
  <si>
    <t xml:space="preserve">z napravo odra, odstranitvijo, z vsemi dostopi na </t>
  </si>
  <si>
    <t>odre in zaščitnimi ter lovilnimi odri; za gradbena</t>
  </si>
  <si>
    <t>obrtna in fasaderska dela, z vso amortizacijo</t>
  </si>
  <si>
    <t xml:space="preserve"> · čiščenje in odvoz odvečnega materiala na stalno deponijo</t>
  </si>
  <si>
    <r>
      <t xml:space="preserve">Dobava in naprava </t>
    </r>
    <r>
      <rPr>
        <b/>
        <sz val="11"/>
        <rFont val="Calibri"/>
        <family val="2"/>
        <charset val="238"/>
      </rPr>
      <t>vertikalne</t>
    </r>
    <r>
      <rPr>
        <sz val="11"/>
        <rFont val="Calibri"/>
        <family val="2"/>
        <charset val="238"/>
      </rPr>
      <t xml:space="preserve"> hidroizolacije   </t>
    </r>
  </si>
  <si>
    <t>▪vse potrebne transporte do mesta vgrajevanja</t>
  </si>
  <si>
    <t>▪vse potrebno delo</t>
  </si>
  <si>
    <t>▪vsa potrebna pomožna sredstva na objektu kot so lestve, odri,…</t>
  </si>
  <si>
    <t>▪usklajevanje z osnovnim načrtom in posvetovanje s projektantom</t>
  </si>
  <si>
    <t>▪popravilo eventualne škode povzročene ostalim izvajalcem</t>
  </si>
  <si>
    <t>▪čiščenje in odvoz odvečnega materiala v stalno deponijo</t>
  </si>
  <si>
    <t>▪plačilo komunalnih prispevkov za stalno deponijo</t>
  </si>
  <si>
    <t>10.</t>
  </si>
  <si>
    <t>11.</t>
  </si>
  <si>
    <t>12.</t>
  </si>
  <si>
    <t>13.</t>
  </si>
  <si>
    <t>14.</t>
  </si>
  <si>
    <t>15.</t>
  </si>
  <si>
    <t>16.</t>
  </si>
  <si>
    <t>17.</t>
  </si>
  <si>
    <t>KLJUČAVNIČARSKA  DELA</t>
  </si>
  <si>
    <t xml:space="preserve">Naprava in odstranitev opaža strešnih atik </t>
  </si>
  <si>
    <t>s prenosi materiala, čiščenjem lesa in</t>
  </si>
  <si>
    <t>pomožnimi deli.</t>
  </si>
  <si>
    <r>
      <t xml:space="preserve">Naprava plavajočega estriha v </t>
    </r>
    <r>
      <rPr>
        <b/>
        <sz val="11"/>
        <rFont val="Calibri"/>
        <family val="2"/>
        <charset val="238"/>
      </rPr>
      <t xml:space="preserve">pritličju </t>
    </r>
  </si>
  <si>
    <t>DDV 22 %</t>
  </si>
  <si>
    <t>zajete varnostne označbe (ZVZD), postavitev</t>
  </si>
  <si>
    <t>in ureditev prostorov za gradbišče,skladišče,</t>
  </si>
  <si>
    <t>garderobe in sanitarije, izvedba začasnih</t>
  </si>
  <si>
    <t>kpl</t>
  </si>
  <si>
    <t>Izdelava in postavitev gradbenih profilov,</t>
  </si>
  <si>
    <t>Postavitev gradbiščne table (Pravilnik o načinu</t>
  </si>
  <si>
    <t>označitve in organizaciji ureditve gradbišča,</t>
  </si>
  <si>
    <t>o vsebini in načinu vodenja dnevnika o</t>
  </si>
  <si>
    <t>izvajanju del in o konstroli gradbenih</t>
  </si>
  <si>
    <t>konstrukcij na gradbišču).</t>
  </si>
  <si>
    <t xml:space="preserve">Pregled temeljnih tal s strani geomehanika s </t>
  </si>
  <si>
    <t xml:space="preserve">prereza od 0,04 - 0,08 m3/m2/m - podbeton </t>
  </si>
  <si>
    <t>s skritim RF okovjem višjega cenovnega razreda,</t>
  </si>
  <si>
    <t>Izdelava suhomontažne stene npr. Knauf W 112,</t>
  </si>
  <si>
    <t>▪pocinkani stenski profili</t>
  </si>
  <si>
    <t>▪izolacija iz steklene volne (npr. Ursa TWF 1)</t>
  </si>
  <si>
    <t xml:space="preserve"> ali iz kamene volne (npr. Tervol DP-3 ali </t>
  </si>
  <si>
    <t>Pripravljalna  dela</t>
  </si>
  <si>
    <t>PRIPRAVLJALNA  DELA</t>
  </si>
  <si>
    <t xml:space="preserve"> ▪ hidroizolacija SIKA SgmA 1,8mm z lepljenimi stiki </t>
  </si>
  <si>
    <t xml:space="preserve">   (namenjena tesnjenju ravnih streh z obtežbo, po </t>
  </si>
  <si>
    <t xml:space="preserve">   navodilih proizvajalca in v skladu s standardi </t>
  </si>
  <si>
    <t xml:space="preserve">   SIST EN 13956) </t>
  </si>
  <si>
    <t xml:space="preserve"> ▪ ločilni sloj PP filc 200g/m2</t>
  </si>
  <si>
    <t xml:space="preserve"> ▪ prodec frakcije 16/32 minimalne deb.5cm</t>
  </si>
  <si>
    <t>vključno s kaširano namensko pločevino razv.šir.</t>
  </si>
  <si>
    <t>in pritrditvijo na podkonstrukcijo. V ceni je potrebno</t>
  </si>
  <si>
    <t xml:space="preserve">zajeti zaščitno folijo kot SIKAPLAN GU 15, odporno </t>
  </si>
  <si>
    <t>izolacijo 5cm, po predpisih.</t>
  </si>
  <si>
    <t>Dobava  varnostnih izlivov  Ø 80 mm</t>
  </si>
  <si>
    <t xml:space="preserve"> iz alu pločevine dim. Ø125mm, z nosilci cevi,</t>
  </si>
  <si>
    <t>objemkami, priključkom na kolenski del in kolenom.</t>
  </si>
  <si>
    <t>z zaobljenim zaključkom in odkapnim delom</t>
  </si>
  <si>
    <t xml:space="preserve">na spodnji strani, po predpisih. </t>
  </si>
  <si>
    <r>
      <t xml:space="preserve">Dobava in vgraditev </t>
    </r>
    <r>
      <rPr>
        <b/>
        <sz val="11"/>
        <rFont val="Calibri"/>
        <family val="2"/>
        <charset val="238"/>
      </rPr>
      <t>notranjih</t>
    </r>
    <r>
      <rPr>
        <sz val="11"/>
        <rFont val="Calibri"/>
        <family val="2"/>
        <charset val="238"/>
      </rPr>
      <t xml:space="preserve"> okenskih polic</t>
    </r>
  </si>
  <si>
    <t>navojnim pokrovom , ki jih je zaradi eventualnih</t>
  </si>
  <si>
    <t xml:space="preserve"> zamašitev potrebno namestiti v vsako vertikalno</t>
  </si>
  <si>
    <t xml:space="preserve">pomožnimi deli in prenosi. </t>
  </si>
  <si>
    <r>
      <t xml:space="preserve">prereza od 0,12 do 0,20 </t>
    </r>
    <r>
      <rPr>
        <sz val="11"/>
        <rFont val="Calibri"/>
        <family val="2"/>
        <charset val="238"/>
      </rPr>
      <t>m3/m2/m - stropna</t>
    </r>
  </si>
  <si>
    <t>(varianta plošče kot FIBRAN XPS ETICS)</t>
  </si>
  <si>
    <t>▪vsa potrebna pripravljalna dela za zemeljska dela</t>
  </si>
  <si>
    <t>Tehnološke risbe za proizvodnjo mora izvajalec del izdelati v skladu s</t>
  </si>
  <si>
    <t>projektno dokumentacijo z detajli, katero mora pregledati in s podpisom</t>
  </si>
  <si>
    <t>potrditi arhitekt. Izvajanje na objektu se lahko začne, ko arhitekt s</t>
  </si>
  <si>
    <t>podpisom potrdi risbe in vgrajene prototipe.</t>
  </si>
  <si>
    <t>Poleg osnovnega, so sestavni del vrat vsi elementi, ki so potrebni za</t>
  </si>
  <si>
    <t>BETONSKA  DELA  SKUPAJ</t>
  </si>
  <si>
    <t>Vsa dela morajo biti izvedena pravilno in po pravilih stroke.</t>
  </si>
  <si>
    <t>KAMNOSEŠKA DELA</t>
  </si>
  <si>
    <t>SKUPAJ  KAMNOSEŠKA DELA:</t>
  </si>
  <si>
    <t>18.</t>
  </si>
  <si>
    <t>19.</t>
  </si>
  <si>
    <t>Dobava in polaganje armaturnih mrež</t>
  </si>
  <si>
    <t>kg</t>
  </si>
  <si>
    <t xml:space="preserve">Naprava hidroizolacije sanitarij s hidrostop </t>
  </si>
  <si>
    <t>elastik vodotesno maso,komplet za zagibi ob stenah</t>
  </si>
  <si>
    <t>kom</t>
  </si>
  <si>
    <t>TESARSKA  DELA  SKUPAJ</t>
  </si>
  <si>
    <t>KLJUČAVNIČARSKA  DELA  SKUPAJ</t>
  </si>
  <si>
    <t xml:space="preserve">Obbetoniranje PVC kanalizacijskih cevi </t>
  </si>
  <si>
    <t xml:space="preserve">povprečne deb.5cm- v ceno je potrebno zajeti </t>
  </si>
  <si>
    <t xml:space="preserve">še gladko obdelavo površine, katera služi kot  </t>
  </si>
  <si>
    <t>Vrsta keramičnih ploščic, barva in obdelava fug</t>
  </si>
  <si>
    <r>
      <t xml:space="preserve">betonske vertikalne zidne vezi, </t>
    </r>
    <r>
      <rPr>
        <u/>
        <sz val="11"/>
        <rFont val="Calibri"/>
        <family val="2"/>
        <charset val="238"/>
      </rPr>
      <t>ki niso odbite</t>
    </r>
    <r>
      <rPr>
        <sz val="11"/>
        <rFont val="Calibri"/>
        <family val="2"/>
        <charset val="238"/>
      </rPr>
      <t>.</t>
    </r>
  </si>
  <si>
    <t>Razna nepredvidena dela (po dogovoru)</t>
  </si>
  <si>
    <t xml:space="preserve">podlaga za hidroizolacijo strehe - premaz </t>
  </si>
  <si>
    <t xml:space="preserve">AB plošče z emulzijo za boljšo sprejemljivost </t>
  </si>
  <si>
    <t>naklon.betona na osnovno betonsko podlago.</t>
  </si>
  <si>
    <t>Zaglajevanje stropnih betonskih plošč.</t>
  </si>
  <si>
    <t>Zakoličba objekta po načrtu , varovanje</t>
  </si>
  <si>
    <t>zakoličbe in naprava zapisnika.</t>
  </si>
  <si>
    <t>komunalni vodi</t>
  </si>
  <si>
    <t>zelenice</t>
  </si>
  <si>
    <t xml:space="preserve">Zakoličba obstoječih komunalnih vodov s </t>
  </si>
  <si>
    <t xml:space="preserve">s skico s strani upravljalcev na obravnavani </t>
  </si>
  <si>
    <t>elektrika</t>
  </si>
  <si>
    <t>vodovod</t>
  </si>
  <si>
    <t>telefon,CTV</t>
  </si>
  <si>
    <t xml:space="preserve">Z oddajo ponudbe ponudnik potrjuje, da: </t>
  </si>
  <si>
    <t>–si je ogledal gradbeno področje,</t>
  </si>
  <si>
    <t>–je razčistil vse nejasnosti, ki se navezujejo na razpis in ponudbo,</t>
  </si>
  <si>
    <t>SKUPAJ OBRTNIŠKA DELA</t>
  </si>
  <si>
    <t>Za vse vgrajene materiale , ki niso določeni v projektu,</t>
  </si>
  <si>
    <t>je potrebno pridobiti spisno soglasje projektanta oz. nadzora.</t>
  </si>
  <si>
    <t>V kolikor je so v opisu nevedeni materiali s komercialnim imenom,</t>
  </si>
  <si>
    <t>je dopustno uporabiti podoben material z enakimi oz. boljšimi</t>
  </si>
  <si>
    <t>kvalitetnimi lastnostmi, vendar s predhodnim soglasjem</t>
  </si>
  <si>
    <t>nadzora in projektanta.</t>
  </si>
  <si>
    <t>Pri izvedbi posameznih konstrukcij, je potrebno upoštevati</t>
  </si>
  <si>
    <t>navodila projektanta oz. izvajalca materiala ter konstrukcijo izvesti</t>
  </si>
  <si>
    <t>po projektu oz. detajlu.</t>
  </si>
  <si>
    <t xml:space="preserve">V kolikor za posamezne elemente ni detajla, je izvajalec del </t>
  </si>
  <si>
    <t xml:space="preserve">dolžan izdelati izvedbeni detajl ter ga dostaviti v potrditev </t>
  </si>
  <si>
    <t>projektantu.</t>
  </si>
  <si>
    <t xml:space="preserve">1. </t>
  </si>
  <si>
    <t>Izdelava tehnične dokumentacije za tehnični</t>
  </si>
  <si>
    <t>ODRI</t>
  </si>
  <si>
    <t xml:space="preserve">NOTRANJA LESENA VRATA </t>
  </si>
  <si>
    <t>m2</t>
  </si>
  <si>
    <t>projektanta.</t>
  </si>
  <si>
    <t>V.</t>
  </si>
  <si>
    <t>VI.</t>
  </si>
  <si>
    <t>VII.</t>
  </si>
  <si>
    <t>VIII.</t>
  </si>
  <si>
    <t>IX.</t>
  </si>
  <si>
    <t>FASADERSKA DELA</t>
  </si>
  <si>
    <t>X.</t>
  </si>
  <si>
    <t>Izdelava,dobava in montaža ustreznih požarnih</t>
  </si>
  <si>
    <t>označb s požarnimi redi v alu okvirjih.</t>
  </si>
  <si>
    <t>DOKUMENTACIJA</t>
  </si>
  <si>
    <t>SLIKOPLESKARSKA  DELA  SKUPAJ</t>
  </si>
  <si>
    <t>Dobava in polaganje zaščitne folije -tefond med</t>
  </si>
  <si>
    <t>stirodur oblogo in gramoznim nasutjem,</t>
  </si>
  <si>
    <t>po predpisih</t>
  </si>
  <si>
    <t>V ceno je potrebno vključiti vso delo in material</t>
  </si>
  <si>
    <t>pomožnih sredstev,pomožni material,zapolnjevanje</t>
  </si>
  <si>
    <t>fug,rezanje opeke za zidarsko vez, končna obdelava</t>
  </si>
  <si>
    <t>vertikalnih špalet odprtine, kakor tudi glajenje</t>
  </si>
  <si>
    <t>površin okenskih parapetov. Izvedba natančno</t>
  </si>
  <si>
    <t>po navodilih proizvajalca.</t>
  </si>
  <si>
    <t>mora pregledati in s podpisom potditi projektant. Vgradijo se samo</t>
  </si>
  <si>
    <t>proizvodi, katere je predhodno s podpisom potrdil projektant.</t>
  </si>
  <si>
    <t>KROVSKO KLEPARSKA  DELA  SKUPAJ:</t>
  </si>
  <si>
    <t>MIZARSKA  DELA</t>
  </si>
  <si>
    <t>Vsi nosilni elementi vrat morajo po nosilnosti odgovarjati teži kril, teža pa</t>
  </si>
  <si>
    <t>je odvisna od velikosti krila, debeline in sestave. Dimenzijo nosilnih</t>
  </si>
  <si>
    <t>elementov je dokazati z analizo konstrukcij. Vse elemente okovja mora</t>
  </si>
  <si>
    <t>pred vgradnjo pregledati in potrditi projektant.</t>
  </si>
  <si>
    <t xml:space="preserve">Vgrajevanje vrat mora biti vsklajeno s tehnološkim postopkom gradnje </t>
  </si>
  <si>
    <t>objekta. Vsi elementi za pritrjevanje morajo biti kovinski nerjaveči,</t>
  </si>
  <si>
    <t xml:space="preserve">ter ustrezne velikosti in nosilnosti. </t>
  </si>
  <si>
    <t>Vsa vrata so površinsko finalno obdelana na način kot je navedeno</t>
  </si>
  <si>
    <t>v popisu.</t>
  </si>
  <si>
    <t>3.</t>
  </si>
  <si>
    <t>4.</t>
  </si>
  <si>
    <t>5.</t>
  </si>
  <si>
    <t>MIZARSKA DELA  SKUPAJ</t>
  </si>
  <si>
    <t>s hladnim bitumenskim premazom (kot Ibitol) in</t>
  </si>
  <si>
    <t>bitumenskimi 2x varjenimi trakovi deb.4mm,</t>
  </si>
  <si>
    <t>varjenimi po celotni površini (1x sloj izolacije</t>
  </si>
  <si>
    <t>kot npr. IZOTEKT V4), komplet z izdelavo vseh</t>
  </si>
  <si>
    <t>zaključkov , s pomožnimi deli in prenosi.</t>
  </si>
  <si>
    <t>varjene na horizontalno HI, preko tem.nastavka  ,</t>
  </si>
  <si>
    <t>V ceno vključiti tudi dobavo in oblaganje zidov z</t>
  </si>
  <si>
    <t>zaključne profile in kitanje stikov.</t>
  </si>
  <si>
    <t>ploščic na lepilo, do stropa , polaganje na min.</t>
  </si>
  <si>
    <t xml:space="preserve"> stikov s fugirno maso.</t>
  </si>
  <si>
    <t>▪okvir iz alu profilov s prekinjenim toplotnim</t>
  </si>
  <si>
    <t xml:space="preserve"> mostom</t>
  </si>
  <si>
    <t>SKUPAJ  KERAMIČARSKA  DELA</t>
  </si>
  <si>
    <t>in zavarovanje pri izkopu.</t>
  </si>
  <si>
    <t>PODI</t>
  </si>
  <si>
    <t>SKUPAJ  PODI:</t>
  </si>
  <si>
    <t>vetrolova, komplet z izdelavo vseh zaključkov.</t>
  </si>
  <si>
    <t>▪kvalitetno okovje s samozapiralom, RF ročaj,</t>
  </si>
  <si>
    <t>Opomba: Vsi izdelki morajo biti zaščiteni s</t>
  </si>
  <si>
    <t>samolepljivo folijo, katero je potrebno po fini</t>
  </si>
  <si>
    <t>montaži in nastavitvi odstraniti.</t>
  </si>
  <si>
    <t>proti UV žarkom, strešno lepenko, kosmati opaž</t>
  </si>
  <si>
    <t xml:space="preserve"> v naklonu na podkonstrukciji in toplotno</t>
  </si>
  <si>
    <t>Opomba: 3x oplesk vseh vidnih lesenih elementov</t>
  </si>
  <si>
    <t>Dobava in vgrajevanje nearm. betona C 12/15,</t>
  </si>
  <si>
    <t>Dobava in vrajevanje armir. betona C 25/30</t>
  </si>
  <si>
    <t>Dobava in vgrajevanje betona M20 v betonske</t>
  </si>
  <si>
    <t>konstrukc. prereza  do 0,12m3/m2- naklonski beton</t>
  </si>
  <si>
    <t>OPOMBA:</t>
  </si>
  <si>
    <t>Pred pričetkom del je potrebno izdelati Projekt betona</t>
  </si>
  <si>
    <t>(upoštevati kakovost betona iz Načrta gradbenih konstr. - statika)</t>
  </si>
  <si>
    <t>Vsa dela morajo biti izvedena pravilno in po pravilih</t>
  </si>
  <si>
    <t>stroke.  Izvajalec je dolžan pri sestavi ponudbi in</t>
  </si>
  <si>
    <t>izvajanju del upoštevati vse grafične in tekstualne dele</t>
  </si>
  <si>
    <t>projekta. V primeru tiskarskih napak in neskladij</t>
  </si>
  <si>
    <t xml:space="preserve">v projektu je dolžan na to opozoriti projektanta </t>
  </si>
  <si>
    <t>pred oddajo ponudbe. Ponudnik je dolžan pri</t>
  </si>
  <si>
    <t>ponudbi upoštevati vse povezane stroške, ki</t>
  </si>
  <si>
    <t xml:space="preserve">so potrebni za tehnično pravilno izvedbo del, </t>
  </si>
  <si>
    <t>ki jih ponuja v izvedbo (kot npr. razni pritrdilni</t>
  </si>
  <si>
    <t xml:space="preserve">material, vezni in tesnilni material, podkonstrukcije </t>
  </si>
  <si>
    <t>in podobno.</t>
  </si>
  <si>
    <t xml:space="preserve"> Enotna cena mora vsebovati:</t>
  </si>
  <si>
    <t>· vsa potrebna pripravljalna dela za betonska dela</t>
  </si>
  <si>
    <t>· vse potrebne transporte do mesta vgrajevanja</t>
  </si>
  <si>
    <t>· vsa potrebna pomožna sredstva na objektu kot so lestve, odri</t>
  </si>
  <si>
    <t>· usklajevanje z osnovnim načrtom in posvetovanje s projektantom</t>
  </si>
  <si>
    <t>· povračilo eventualne škode povzročene ostalim izvajalcem</t>
  </si>
  <si>
    <t>· plačilo komunalnih prispevkov za stalno deponijo</t>
  </si>
  <si>
    <t>· skladiščenje materiala na gradbišču</t>
  </si>
  <si>
    <t>· preizkušanje kvalitete materiala, ki se vgrajuje in</t>
  </si>
  <si>
    <t>dokazovanje kvalitete z atesti</t>
  </si>
  <si>
    <t xml:space="preserve">Naprava, odstranitev  in čiščenje opaža ravnih AB </t>
  </si>
  <si>
    <t>in z vsemi pomožnimi deli.</t>
  </si>
  <si>
    <t>Obračun izvršenih del po razviti površini opaža. V robove</t>
  </si>
  <si>
    <t>je potrebno vstaviti kotne letvice.</t>
  </si>
  <si>
    <t xml:space="preserve">Izvajalec je dolžan pri sestavi ponudbi in izvajanju del </t>
  </si>
  <si>
    <t>upoštevati vse grafične in tekstualne dele projekta.</t>
  </si>
  <si>
    <t xml:space="preserve">V primeru tiskarskih napak in neskladij v projektu je dolžan </t>
  </si>
  <si>
    <t>na to opozoriti projektanta pred oddajo ponudbe.</t>
  </si>
  <si>
    <t xml:space="preserve">Ponudnik je dolžan pri ponudbi upoštevati vse povezane </t>
  </si>
  <si>
    <t>stroške, ki so potrebni za tehnično pravilno izvedbo del,</t>
  </si>
  <si>
    <t>ki jih ponuja v izvedbo (kot npr. razni pritrdilni material,</t>
  </si>
  <si>
    <t>vezni in tesnilni material, podkonstrukcije in podobno.</t>
  </si>
  <si>
    <t>· vsa potrebna pripravljalna dela za tesarska dela</t>
  </si>
  <si>
    <t xml:space="preserve">z bitumenskimi varilnimi trakovi (1x sloj izolacije </t>
  </si>
  <si>
    <t>kot npr. IZOTEKT V4) na hladni bitumenski premaz,</t>
  </si>
  <si>
    <t>Hidroizolacija se izvede do zunanje strani objekta</t>
  </si>
  <si>
    <t>(obodnih sten) in se poveže z vertikalno hidroizolacijo</t>
  </si>
  <si>
    <t>vseh zaključkov in pomožnimi deli in prenosi.</t>
  </si>
  <si>
    <t xml:space="preserve"> pomožnimi deli in prenosi.</t>
  </si>
  <si>
    <t>Izdelava prebojev v opečnih stenah za potrebe</t>
  </si>
  <si>
    <t>inštalacij</t>
  </si>
  <si>
    <t>PA</t>
  </si>
  <si>
    <t>(pri izbiri zalivnega materiala je potrebno upoštevati</t>
  </si>
  <si>
    <t>projektantske zahteve med posameznimi sektorji-</t>
  </si>
  <si>
    <t>požarni,vodotesni..)</t>
  </si>
  <si>
    <t>Zalivanje inštalac. prebojev v stenah in ploščah</t>
  </si>
  <si>
    <t>bandažiranje stika opeka- beton z armirno mrežico.</t>
  </si>
  <si>
    <t>Vgrajevanje armiranega betona C 25/30</t>
  </si>
  <si>
    <t>prereza do 0,12 m3/m2/m - nosilci in</t>
  </si>
  <si>
    <t>vertikalne vezi pravokotne oblike.</t>
  </si>
  <si>
    <t>ocena</t>
  </si>
  <si>
    <t>strojnih instalacij pod estrihom (P), po predpisih.</t>
  </si>
  <si>
    <t>Izdelava, dobava in montaža lesenih furniranih</t>
  </si>
  <si>
    <t>notranjih  vrat, komplet z izdelavo vseh</t>
  </si>
  <si>
    <t>Vratna krila bodo izdelana iz luknjičave iverice</t>
  </si>
  <si>
    <t xml:space="preserve"> ▪ločilni sloj - npr. integrirana PE folija 0,2 mm  </t>
  </si>
  <si>
    <t>V ceni je potrebno upoštevati vsa pomožna dela</t>
  </si>
  <si>
    <t>in prenose.</t>
  </si>
  <si>
    <t>Vgraditev ALU oken brez postavitve,</t>
  </si>
  <si>
    <t>(opravi izvajalec oken), s cem. malto 1:2, po predpisih.</t>
  </si>
  <si>
    <t>Okna velikosti do 2m2</t>
  </si>
  <si>
    <t>Okna velikosti nad 2m2</t>
  </si>
  <si>
    <t xml:space="preserve">V ceni je potrebno zajeti rezanje opeke in sidranje v </t>
  </si>
  <si>
    <t>▪razširitveni profili po potrebi</t>
  </si>
  <si>
    <t>Dobava in izdelava kritine ravne strehe</t>
  </si>
  <si>
    <t xml:space="preserve">Izdelava grobega in finega strojnega ometa </t>
  </si>
  <si>
    <t xml:space="preserve">V ceno je potrebno zajeti zaščito stavbnega </t>
  </si>
  <si>
    <t>pohištva, tesnilni trak na okenskih profilih in</t>
  </si>
  <si>
    <t>po izbiri projektanta</t>
  </si>
  <si>
    <t>SKUPNA REKAPITULACIJA</t>
  </si>
  <si>
    <t>A. GRADBENO OBRTNIŠKA DELA</t>
  </si>
  <si>
    <t>B. ZUNANJA UREDITEV</t>
  </si>
  <si>
    <t>C. ELEKTROINSTALACIJE</t>
  </si>
  <si>
    <t>D. STROJNE INSTALACIJE</t>
  </si>
  <si>
    <t>SKUPAJ :</t>
  </si>
  <si>
    <t>komplet z izdelavo vseh zaključkov v sestavi:</t>
  </si>
  <si>
    <t>objekta komplet z izvedbo vseh potrebnih</t>
  </si>
  <si>
    <t>zaključkov in prebojev skozi streho.</t>
  </si>
  <si>
    <t xml:space="preserve">pritrdilnimi čepi PK, mreža z dvojnim prekrivanjem na </t>
  </si>
  <si>
    <t xml:space="preserve"> vogalih, trajno elastični kit, dilatacijski profili točkovno</t>
  </si>
  <si>
    <t>pritrjeni z gradbenim lepilom, nosilni omet in</t>
  </si>
  <si>
    <t>projektanta. Upoštevati vse faze dela in ves pritrdilni</t>
  </si>
  <si>
    <t>material po navodilih proizvajalca. Zaključni sloj in</t>
  </si>
  <si>
    <t>barva po izbiri projektanta.</t>
  </si>
  <si>
    <t>Vključena zaščita stavbnega pohištva, odkapni</t>
  </si>
  <si>
    <t xml:space="preserve"> profili oziroma zaključki ter tesnilni element</t>
  </si>
  <si>
    <t xml:space="preserve"> zunaj na okenskih profilih.</t>
  </si>
  <si>
    <t>Priprava in izdelava tehnične dokumentacije</t>
  </si>
  <si>
    <t xml:space="preserve">Kompletni vratni element je potrebno opremiti </t>
  </si>
  <si>
    <t xml:space="preserve">Samozapiralni mehanizem je potrebno vgraditi </t>
  </si>
  <si>
    <t>glede na lokacijo vrat oz. namembnost prostora.</t>
  </si>
  <si>
    <t>Pri vseh vratih, kjer je potrebno, bo vgrajen pražni</t>
  </si>
  <si>
    <t>nerjaveči profil oz. vgraditi ventilacijsko rešetko</t>
  </si>
  <si>
    <t>v vratno krilo,dobavi izvajalec prezračevanja.</t>
  </si>
  <si>
    <t>Pri vseh postavkah izdelave notranjih vrat je</t>
  </si>
  <si>
    <t>potrebno upoštevati zgoraj opisana navodila.</t>
  </si>
  <si>
    <t>▪osnovni opis</t>
  </si>
  <si>
    <t>Debelina stekel izvedena glede na velikost</t>
  </si>
  <si>
    <t>steklene površine po predpisih,vmesni sloj</t>
  </si>
  <si>
    <t>polnjen s plinom.</t>
  </si>
  <si>
    <t xml:space="preserve">Izdelava, dobava in montaža stekl. stene </t>
  </si>
  <si>
    <t xml:space="preserve"> ▪obstenski, sistemski zvočnoizolativni robni trakovi</t>
  </si>
  <si>
    <t>KERAMIČARSKA  DELA</t>
  </si>
  <si>
    <t>Dobava in polaganje stenskih keramičnih</t>
  </si>
  <si>
    <t>Dobava in polaganje nizkostenske obrobe</t>
  </si>
  <si>
    <t>ZIDARSKA  DELA  SKUPAJ:</t>
  </si>
  <si>
    <t>Izvajalec izolacijskih del mora preučiti s načrtom zahtevane tehnične</t>
  </si>
  <si>
    <t>karakteristike, za predvideno hidro in toplotno izolacijo. Za proizvode,</t>
  </si>
  <si>
    <t>predvidene za vgradnjo, mora izvajalec izdelati tehnični načrt, katerega</t>
  </si>
  <si>
    <t>po predpisih.</t>
  </si>
  <si>
    <t>KROVSKO -KLEPARSKA  DELA</t>
  </si>
  <si>
    <t xml:space="preserve">Kompletna izdelava kontaktne fasade po sistemu </t>
  </si>
  <si>
    <t xml:space="preserve">Plošče na zid je poleg lepljenja (pasovno) potrebno </t>
  </si>
  <si>
    <t xml:space="preserve">tudi mehansko pritrditi z ustreznimi fasadnimi </t>
  </si>
  <si>
    <t>Vsi delovni odri so zajeti pri tesarskih delih.</t>
  </si>
  <si>
    <t>XI.</t>
  </si>
  <si>
    <t xml:space="preserve">s polifiksom ali vilaplanom (brušenje, kitanje, </t>
  </si>
  <si>
    <t xml:space="preserve"> izravnava opažnih stikov), po predpisih.</t>
  </si>
  <si>
    <t xml:space="preserve">Izdelava podlage za opleske na AB stropovih  </t>
  </si>
  <si>
    <t>ključavnico po izboru investitorja.</t>
  </si>
  <si>
    <t xml:space="preserve">potrebnimi tesnili, RF kljuko in ščiti ter sistemsko  </t>
  </si>
  <si>
    <t xml:space="preserve"> (cen. Razr. Ploščic-25 Eur/m2)</t>
  </si>
  <si>
    <t>obsvetloba se odpira po potrebi</t>
  </si>
  <si>
    <t>sistemska ključavnica (vse po izbiri proj. oz. inv.)</t>
  </si>
  <si>
    <t>UPOŠTEVATI JE POTREBNO RAL MONTAŽO!!!</t>
  </si>
  <si>
    <r>
      <t>iz naravnega kamna deb. 3cm</t>
    </r>
    <r>
      <rPr>
        <b/>
        <sz val="11"/>
        <rFont val="Calibri"/>
        <family val="2"/>
        <charset val="238"/>
      </rPr>
      <t xml:space="preserve"> </t>
    </r>
    <r>
      <rPr>
        <sz val="11"/>
        <rFont val="Calibri"/>
        <family val="2"/>
        <charset val="238"/>
      </rPr>
      <t>in šir. 30cm,</t>
    </r>
  </si>
  <si>
    <t xml:space="preserve">končnim poročilom ter izvedba geomeh. </t>
  </si>
  <si>
    <t>nadzora v času izvedbe temeljenja.</t>
  </si>
  <si>
    <t>Dobava in vgrajevanje gramoznega nasutja</t>
  </si>
  <si>
    <t>ob objektu z  nasipavanjem v plasteh</t>
  </si>
  <si>
    <t>ter strojno utrditev do predpisane zbitosti.</t>
  </si>
  <si>
    <r>
      <t xml:space="preserve">ekstrudiranim polistirenom </t>
    </r>
    <r>
      <rPr>
        <b/>
        <sz val="11"/>
        <rFont val="Calibri"/>
        <family val="2"/>
        <charset val="238"/>
      </rPr>
      <t>XPS</t>
    </r>
    <r>
      <rPr>
        <sz val="11"/>
        <rFont val="Calibri"/>
        <family val="2"/>
        <charset val="238"/>
      </rPr>
      <t>, z vsemi</t>
    </r>
  </si>
  <si>
    <t xml:space="preserve"> vratih. </t>
  </si>
  <si>
    <t>cevi v zidu-utori , po predpisih ter nakladanje in</t>
  </si>
  <si>
    <t>višine 10 cm in tesnilnimi trakovi , po predpisih.</t>
  </si>
  <si>
    <t xml:space="preserve">Naprava akrilnega zaključnega ometa deb. 3mm na </t>
  </si>
  <si>
    <t xml:space="preserve">fasadni podstavek oz. na že položeno toplotno </t>
  </si>
  <si>
    <t>izolacijo, komplet z vogalniki in izdelavo zaključnega</t>
  </si>
  <si>
    <t>sloja- kulirplast (po izbiti projektanta).</t>
  </si>
  <si>
    <t>▪odpiranje po shemi</t>
  </si>
  <si>
    <t xml:space="preserve">projektant. </t>
  </si>
  <si>
    <t>Prevodnost okenskih in fasadnih profilov mora biti</t>
  </si>
  <si>
    <t>10 cm zaradi prekrivanja fasade. Vsi pragovi na izhodu</t>
  </si>
  <si>
    <t>Pred oddajo ponudbe mora izvajalec preveriti količine.</t>
  </si>
  <si>
    <t>Vsi nosilni elementi vrat morajo po nosilnosti odgovarjati</t>
  </si>
  <si>
    <t>teži kril, teža pa je odvisna od velikosti krila, debeline in sestave.</t>
  </si>
  <si>
    <t xml:space="preserve">Dimenzijo nosilnih elementov je dokazati z analizo konstrukcij. </t>
  </si>
  <si>
    <t>Vse elemente okovja mora pred vgradnjo pregledati in</t>
  </si>
  <si>
    <t xml:space="preserve">potrditi projektant. Vgrajevanje vrat mora bit usklajeno s </t>
  </si>
  <si>
    <t xml:space="preserve">tehnološkim postopkom gradnje objekta. Vsi elementi za </t>
  </si>
  <si>
    <t>pritrjevanje morajo biti kovinski nerjaveči, ter ustrezne</t>
  </si>
  <si>
    <t xml:space="preserve">velikosti in nosilnosti. Vsa vrata so površinsko finalno obdelana </t>
  </si>
  <si>
    <t>na način kot je navedeno v popisu. Tehnološke risbe za proizvodnjo mora izvajalec</t>
  </si>
  <si>
    <t>del izdelati skladno s projektno dokumentacijo z detajli,</t>
  </si>
  <si>
    <t>katero mora pregledati in s podpisom potrditi arhitekt.</t>
  </si>
  <si>
    <t>Izvajanje na objektu se lahko začne, ko arhitekt s podpisom</t>
  </si>
  <si>
    <t>iz prostorov morajo biti v Alu izvedbi (in poglobljeni).</t>
  </si>
  <si>
    <t>potrdi risbe in vgrajene prototipe.</t>
  </si>
  <si>
    <t>pod U=0,8 kW/m2K. Profil mora biti razširjen na minimalno</t>
  </si>
  <si>
    <t>▪ fiksni del zasteklen z varnostnim steklom</t>
  </si>
  <si>
    <r>
      <t xml:space="preserve">Zidanje opečnih nosilnih zunanjih zidov </t>
    </r>
    <r>
      <rPr>
        <b/>
        <sz val="11"/>
        <rFont val="Calibri"/>
        <family val="2"/>
        <charset val="238"/>
      </rPr>
      <t xml:space="preserve">deb. 30cm  </t>
    </r>
  </si>
  <si>
    <t>▪zasteklitev  z dvoslojnim termopan</t>
  </si>
  <si>
    <t xml:space="preserve">(kot PP M3-Pepelife Master 3), komplet s pritrdilnim </t>
  </si>
  <si>
    <t>tesnilnim materialom ter nosilnimi objemkami,</t>
  </si>
  <si>
    <t xml:space="preserve">kolenskimi priključki, izvedbo priključka  </t>
  </si>
  <si>
    <t>na peskolov oz. odtočno cev do peskolova,</t>
  </si>
  <si>
    <t>V ceno je potrebno vključiti tudi čistilne kose z</t>
  </si>
  <si>
    <t xml:space="preserve">odtočno cev. </t>
  </si>
  <si>
    <t xml:space="preserve">brušenjem, 2x glajenjem in nanosom temeljnega </t>
  </si>
  <si>
    <t>premaza. Finalna površina mora biti ravna, gladka</t>
  </si>
  <si>
    <t xml:space="preserve">MONTAŽNE STENE </t>
  </si>
  <si>
    <t xml:space="preserve"> montažne stene in monolitne konstrukcije,brezstop.</t>
  </si>
  <si>
    <t>izenačitev nivojev pritrdilnih mest, kotov in vogalov,</t>
  </si>
  <si>
    <t>z izvedbo vseh instalacijskih izrezov v sestavi:</t>
  </si>
  <si>
    <t>svetlem tonu, vključno s predhodnim kitanjem,</t>
  </si>
  <si>
    <t>Kompletno čiščenje gradbišča po izvedenih delih</t>
  </si>
  <si>
    <t xml:space="preserve"> in certifikati, izjavami o skladnosti za vgrajene materiale in naprave)</t>
  </si>
  <si>
    <t>obliki, brez zaklepanja.</t>
  </si>
  <si>
    <t>pregled ( izjava o zanesljivosti  objekta - 2x s tabelaričnim prikazom, vsi potrebni atesti</t>
  </si>
  <si>
    <t>DOKUMENTACIJA SKUPAJ</t>
  </si>
  <si>
    <t>Finalno čiščenje prostorov pred predajo objekta:</t>
  </si>
  <si>
    <t>▪čiščenje tlakov</t>
  </si>
  <si>
    <t>▪čiščenje oken in vrat (stekla)</t>
  </si>
  <si>
    <t>▪čiščenje lesenih vrat (samo fini prebris)</t>
  </si>
  <si>
    <t>▪čiščenje ALU okvirjev oken in vrat</t>
  </si>
  <si>
    <t>▪čiščenje sanitarnih elementov</t>
  </si>
  <si>
    <t>VARSTVENO DELOVNI CENTER MURSKA SOBOTA</t>
  </si>
  <si>
    <t>Trstenjakova ulica 69</t>
  </si>
  <si>
    <t>9000 Murska Sobota</t>
  </si>
  <si>
    <t>DOZIDAVA VDC MURSKA SOBOTA</t>
  </si>
  <si>
    <t>P-06/15</t>
  </si>
  <si>
    <t>Rušitvena  dela</t>
  </si>
  <si>
    <t>priključkov (elektrika, voda) idr.</t>
  </si>
  <si>
    <t>RUŠITVENA  DELA</t>
  </si>
  <si>
    <t>Opomba :</t>
  </si>
  <si>
    <t>Pred izdelavo ponudbe si je potrebno ogledati situacijo na licu mesta !</t>
  </si>
  <si>
    <t>Pri odvozu odpadkov je potrebno vključiti</t>
  </si>
  <si>
    <t>odvoz na trajno deponijo in pridobitev</t>
  </si>
  <si>
    <t>ustreznih evidenčnih listov o ravnanju</t>
  </si>
  <si>
    <t>z gradbenimi odpadki.</t>
  </si>
  <si>
    <t>RUŠITVENA   DELA  SKUPAJ</t>
  </si>
  <si>
    <t xml:space="preserve"> ▪ dvodelno okno dim.  140/120  (nadstropje)</t>
  </si>
  <si>
    <t xml:space="preserve">Izdiranje obstoječih notranjih enokrilnih les. </t>
  </si>
  <si>
    <t>vrat s  podboji, v opečnih stenah deb.10cm,</t>
  </si>
  <si>
    <t>vključno z nalaganjem in odvozom na končno</t>
  </si>
  <si>
    <t>deponijo.</t>
  </si>
  <si>
    <t xml:space="preserve">OBSTOJEČI PROSTORI VDC </t>
  </si>
  <si>
    <t>Odstranitev obstoječih oken v PVC okvirjih,</t>
  </si>
  <si>
    <t xml:space="preserve">vključno s policami ter z nalaganjem in </t>
  </si>
  <si>
    <t>odvozom na končno deponijo.</t>
  </si>
  <si>
    <t>in odvozom na končno deponijo.</t>
  </si>
  <si>
    <t>Rušenje obstoječih opečnih sten deb. 10cm</t>
  </si>
  <si>
    <t xml:space="preserve">obojestransko do stropa obloženih  s </t>
  </si>
  <si>
    <t>keramiko, vključno z nalaganjem</t>
  </si>
  <si>
    <t xml:space="preserve">Rušenje obstoječih opečnih sten-parapetov </t>
  </si>
  <si>
    <t xml:space="preserve">Rušenje obstoječe predelne stene deb. 10cm, </t>
  </si>
  <si>
    <t xml:space="preserve">Odstranitev obstoječega parketa v pisarni </t>
  </si>
  <si>
    <t>10cm obojestransko obložene s keramiko,</t>
  </si>
  <si>
    <t>nadstropja, vključno s stenskimi letvicami in</t>
  </si>
  <si>
    <t>nalaganjem, prenosi ter odvozom na končno</t>
  </si>
  <si>
    <t>nalaganjem in odvozom na končno deponijo.</t>
  </si>
  <si>
    <t xml:space="preserve"> ▪ enodelno okno dim.  90/90 (pritličje) </t>
  </si>
  <si>
    <t xml:space="preserve"> ▪ vrata dim.  90/205 (kom 2)</t>
  </si>
  <si>
    <t xml:space="preserve"> ▪ vrata dim. 70/205  (kom 3)</t>
  </si>
  <si>
    <t xml:space="preserve"> ▪ stene deb. 10cm (6,0m2)</t>
  </si>
  <si>
    <t xml:space="preserve"> ▪ stene deb.  cca 45cm (2,0m3)</t>
  </si>
  <si>
    <t>deponijo. (2,5m2)</t>
  </si>
  <si>
    <t>deponijo. (11,0 m2)</t>
  </si>
  <si>
    <t>globine do 2o cm z odvozom na gradbiščno</t>
  </si>
  <si>
    <t xml:space="preserve">Strojno - ročni (90:10) izkop zemlje III.ktg, </t>
  </si>
  <si>
    <t>komplet z direktnim nalaganjem na kamion</t>
  </si>
  <si>
    <t xml:space="preserve"> in odvozom na  deponijo do 10 km.</t>
  </si>
  <si>
    <t>deponijo oddaljeno do 10km za poznejšo uporabo.</t>
  </si>
  <si>
    <t>(izkop v deb. 40cm)</t>
  </si>
  <si>
    <t>Kombinirani izkop zemlje za pasovne temelje</t>
  </si>
  <si>
    <t>komplet z natovarjanjem na kamion in odvozom</t>
  </si>
  <si>
    <t>v trajno deponijo oddaljeno do 10 km.</t>
  </si>
  <si>
    <t>Naprava utrjenega gramoznega nasutja</t>
  </si>
  <si>
    <t>in vgrajevanjem gramoza.</t>
  </si>
  <si>
    <t>v deb. cca 30cm pod tlaki, vključno z dobavo,</t>
  </si>
  <si>
    <t>Izdelava drenaže iz drenažnih cevi ø 100 mm</t>
  </si>
  <si>
    <t>komplet z izdelavo in obdelavo betonske</t>
  </si>
  <si>
    <t>podlage v naklonu, obsipom cevi min.50 cm</t>
  </si>
  <si>
    <t xml:space="preserve">z kamenim rizlom, in ovijanje obsipa z </t>
  </si>
  <si>
    <t>geotekstilom, izdelavo čistilnih jaškov in</t>
  </si>
  <si>
    <t>priključkov drenažne cevi na jaške.</t>
  </si>
  <si>
    <t>Rizl fi 16-32 mm.</t>
  </si>
  <si>
    <t>deb. 5cm pod  talno ploščo in tem.petami.</t>
  </si>
  <si>
    <t xml:space="preserve">prereza 0,30 m3/m2/m-pasovni temelji (pete) </t>
  </si>
  <si>
    <t xml:space="preserve">prereza 0,30 m3/m2/m-pasovni temelji (vrat), </t>
  </si>
  <si>
    <r>
      <t>plošča</t>
    </r>
    <r>
      <rPr>
        <sz val="11"/>
        <color indexed="10"/>
        <rFont val="Calibri"/>
        <family val="2"/>
        <charset val="238"/>
      </rPr>
      <t xml:space="preserve"> </t>
    </r>
    <r>
      <rPr>
        <b/>
        <sz val="11"/>
        <rFont val="Calibri"/>
        <family val="2"/>
        <charset val="238"/>
      </rPr>
      <t>deb. 18cm</t>
    </r>
    <r>
      <rPr>
        <sz val="11"/>
        <rFont val="Calibri"/>
        <family val="2"/>
        <charset val="238"/>
      </rPr>
      <t xml:space="preserve"> nad  pritličjem ,</t>
    </r>
  </si>
  <si>
    <t xml:space="preserve"> po predpisih.</t>
  </si>
  <si>
    <r>
      <t>plošča</t>
    </r>
    <r>
      <rPr>
        <sz val="11"/>
        <color indexed="10"/>
        <rFont val="Calibri"/>
        <family val="2"/>
        <charset val="238"/>
      </rPr>
      <t xml:space="preserve"> </t>
    </r>
    <r>
      <rPr>
        <b/>
        <sz val="11"/>
        <rFont val="Calibri"/>
        <family val="2"/>
        <charset val="238"/>
      </rPr>
      <t>deb. 18cm</t>
    </r>
    <r>
      <rPr>
        <sz val="11"/>
        <rFont val="Calibri"/>
        <family val="2"/>
        <charset val="238"/>
      </rPr>
      <t xml:space="preserve"> v naklonu nad gl. vhodom,</t>
    </r>
  </si>
  <si>
    <r>
      <t>plošča</t>
    </r>
    <r>
      <rPr>
        <sz val="11"/>
        <color indexed="10"/>
        <rFont val="Calibri"/>
        <family val="2"/>
        <charset val="238"/>
      </rPr>
      <t xml:space="preserve"> </t>
    </r>
    <r>
      <rPr>
        <b/>
        <sz val="11"/>
        <rFont val="Calibri"/>
        <family val="2"/>
        <charset val="238"/>
      </rPr>
      <t>deb. 18cm</t>
    </r>
    <r>
      <rPr>
        <sz val="11"/>
        <rFont val="Calibri"/>
        <family val="2"/>
        <charset val="238"/>
      </rPr>
      <t xml:space="preserve"> nad  1.nadstropjem.</t>
    </r>
  </si>
  <si>
    <t>prereza do 0,20 m3/m2/m - atika viš.50cm</t>
  </si>
  <si>
    <t>na strehi  1.nadstropja,po predpisih.</t>
  </si>
  <si>
    <t xml:space="preserve">a.) nosilci </t>
  </si>
  <si>
    <t>(ravna streha - 74,0m2)</t>
  </si>
  <si>
    <t xml:space="preserve">MAG 500/560  po armaturnem načrtu. </t>
  </si>
  <si>
    <t xml:space="preserve">Dobava, krivljenje in polaganje RA armature </t>
  </si>
  <si>
    <t xml:space="preserve">400/500 premera do 12mm,vključno s </t>
  </si>
  <si>
    <t xml:space="preserve">prenosi do mesta vgraditve in vsemi </t>
  </si>
  <si>
    <t>Naprava in odstranitev opaža vratov pasovnih</t>
  </si>
  <si>
    <t>temeljev, s prenosom materiala, čiščenjem</t>
  </si>
  <si>
    <t>lesa in vsemi pomožnimi deli - dvostranski</t>
  </si>
  <si>
    <t>opaž višine do 50 cm.</t>
  </si>
  <si>
    <t xml:space="preserve">stropnih plošč s podpiranjem do viš.2,70m, </t>
  </si>
  <si>
    <t>komplet s prenosi in z  vsemi pomožnimi deli.</t>
  </si>
  <si>
    <t xml:space="preserve">nosilcev s prenosom materiala, čiščenjem lesa </t>
  </si>
  <si>
    <t>Naprava in odstranitev  opaža AB horizontalnih</t>
  </si>
  <si>
    <t>Naprava in odstranitev  opaža AB vertikalnih</t>
  </si>
  <si>
    <t xml:space="preserve"> ▪obojestranski opaž viš. 50cm</t>
  </si>
  <si>
    <t>dela, za ves čas gradnje objekta. (ocena 70,0m2)</t>
  </si>
  <si>
    <t xml:space="preserve">Izdelava kovinskega cevnega odra, višine do 6 m, </t>
  </si>
  <si>
    <t>odra ( ocena 160,0m2).</t>
  </si>
  <si>
    <t xml:space="preserve">vezi in slopov s prenosom materiala, čiščenjem </t>
  </si>
  <si>
    <t>lesa in z vsemi pomožnimi deli.</t>
  </si>
  <si>
    <t>b.) vertikalne vezi in slopi</t>
  </si>
  <si>
    <r>
      <t xml:space="preserve">Izdelava </t>
    </r>
    <r>
      <rPr>
        <b/>
        <sz val="11"/>
        <rFont val="Calibri"/>
        <family val="2"/>
        <charset val="238"/>
      </rPr>
      <t>horizontalne</t>
    </r>
    <r>
      <rPr>
        <sz val="11"/>
        <rFont val="Calibri"/>
        <family val="2"/>
        <charset val="238"/>
      </rPr>
      <t xml:space="preserve"> izolacije talne plošče in tem.</t>
    </r>
  </si>
  <si>
    <t>z vsemi pom. deli in prenosi.</t>
  </si>
  <si>
    <t>po opečnem zidu do viš. 30cm, komplet z izdelavo</t>
  </si>
  <si>
    <t xml:space="preserve">Stike bet.temelj in betonska vertikalna vez je </t>
  </si>
  <si>
    <t>potrebno premazati z 2x Hidrotes-plus premazom.</t>
  </si>
  <si>
    <t>za zid širine 30 cm, vključno z vsemi pomožnimi</t>
  </si>
  <si>
    <t>Dobava in montaža opečnih preklad dim. 10x8,5cm</t>
  </si>
  <si>
    <t xml:space="preserve"> ▪dolž. 1,50m</t>
  </si>
  <si>
    <t xml:space="preserve">opečnih sten in AB vezi v pritličju in nadstropju </t>
  </si>
  <si>
    <t>z obrizgom v RCM 1:3, vključno z vogalniki,</t>
  </si>
  <si>
    <t>napravo malte, pomožnimi deli, prenosi in</t>
  </si>
  <si>
    <t>potrebnimi odri.</t>
  </si>
  <si>
    <t>Izdelava grobega in finega ometa opečnih sten</t>
  </si>
  <si>
    <t>1:3, vključno z vogalniki, napravo malte, pomožnimi</t>
  </si>
  <si>
    <r>
      <t xml:space="preserve">deli, prenosi in odri. </t>
    </r>
    <r>
      <rPr>
        <b/>
        <sz val="11"/>
        <rFont val="Calibri"/>
        <family val="2"/>
        <charset val="238"/>
      </rPr>
      <t>(popravilo površin po odstranitvi</t>
    </r>
  </si>
  <si>
    <r>
      <rPr>
        <b/>
        <sz val="11"/>
        <rFont val="Calibri"/>
        <family val="2"/>
        <charset val="238"/>
      </rPr>
      <t>v prostorih obstoječega VDC</t>
    </r>
    <r>
      <rPr>
        <sz val="11"/>
        <rFont val="Calibri"/>
        <family val="2"/>
        <charset val="238"/>
      </rPr>
      <t xml:space="preserve">, z obrizgom v RCM </t>
    </r>
  </si>
  <si>
    <t>oken in vrat za predvidene nove prehode)</t>
  </si>
  <si>
    <t>odvoz ruševin. (ocena 15,0m)</t>
  </si>
  <si>
    <r>
      <t xml:space="preserve">prereza od 0,12 do 0,20 </t>
    </r>
    <r>
      <rPr>
        <sz val="11"/>
        <rFont val="Calibri"/>
        <family val="2"/>
        <charset val="238"/>
      </rPr>
      <t>m3/m2/m - talna</t>
    </r>
  </si>
  <si>
    <r>
      <t>plošča</t>
    </r>
    <r>
      <rPr>
        <sz val="11"/>
        <color indexed="10"/>
        <rFont val="Calibri"/>
        <family val="2"/>
        <charset val="238"/>
      </rPr>
      <t xml:space="preserve"> </t>
    </r>
    <r>
      <rPr>
        <b/>
        <sz val="11"/>
        <rFont val="Calibri"/>
        <family val="2"/>
        <charset val="238"/>
      </rPr>
      <t>deb. 14cm</t>
    </r>
    <r>
      <rPr>
        <sz val="11"/>
        <rFont val="Calibri"/>
        <family val="2"/>
        <charset val="238"/>
      </rPr>
      <t xml:space="preserve"> v pritličju ,po predpisih.</t>
    </r>
  </si>
  <si>
    <t xml:space="preserve">  z 10cm preklopi </t>
  </si>
  <si>
    <t xml:space="preserve"> ▪toplotna izolacija - npr. Stiropor EPS-T deb. 12cm</t>
  </si>
  <si>
    <t xml:space="preserve"> ▪armirano cementni estrih  7 cm</t>
  </si>
  <si>
    <r>
      <t xml:space="preserve">Naprava plavajočega estriha v </t>
    </r>
    <r>
      <rPr>
        <b/>
        <sz val="11"/>
        <rFont val="Calibri"/>
        <family val="2"/>
        <charset val="238"/>
      </rPr>
      <t>nadstropju</t>
    </r>
  </si>
  <si>
    <t>Postavitev in vgraditev strešnega odtočnega</t>
  </si>
  <si>
    <t>točkovnega izlivnika na ravni strehi, komplet</t>
  </si>
  <si>
    <t>namembnost objekta.</t>
  </si>
  <si>
    <t>Dobava in vgraditev tipskih RF zaščitnikov</t>
  </si>
  <si>
    <t>vogalov na komunikacijskih poteh-istočasno z</t>
  </si>
  <si>
    <t>napravo ometov-obračun po komadu.</t>
  </si>
  <si>
    <t xml:space="preserve">Postavitev in vzidava tipskih talnih  sifonov, </t>
  </si>
  <si>
    <t xml:space="preserve">dim. 10/10cm, istočasno z napravo tlakov, po predpisih. </t>
  </si>
  <si>
    <t>(ocena 20,0m2)</t>
  </si>
  <si>
    <t>9a.</t>
  </si>
  <si>
    <r>
      <t xml:space="preserve">Izdelava grobega  ometa opečnih sten </t>
    </r>
    <r>
      <rPr>
        <b/>
        <sz val="11"/>
        <rFont val="Calibri"/>
        <family val="2"/>
        <charset val="238"/>
      </rPr>
      <t>v obstoječih</t>
    </r>
  </si>
  <si>
    <r>
      <rPr>
        <b/>
        <sz val="11"/>
        <rFont val="Calibri"/>
        <family val="2"/>
        <charset val="238"/>
      </rPr>
      <t>sanitarijah VDC</t>
    </r>
    <r>
      <rPr>
        <sz val="11"/>
        <rFont val="Calibri"/>
        <family val="2"/>
        <charset val="238"/>
      </rPr>
      <t>, z obrizgom v RCM 1:3, vključno</t>
    </r>
  </si>
  <si>
    <t>z vogalniki,napravo malte, pomožnimi deli ,prenosi</t>
  </si>
  <si>
    <t>in odri za pripravo stenske keramike.</t>
  </si>
  <si>
    <r>
      <t>kot</t>
    </r>
    <r>
      <rPr>
        <b/>
        <sz val="11"/>
        <rFont val="Calibri"/>
        <family val="2"/>
        <charset val="238"/>
      </rPr>
      <t xml:space="preserve"> JUBIZOL s ploščami kot tip EPS F GRAPHITE - GO  </t>
    </r>
  </si>
  <si>
    <t>Izvajalec fasaderskih del mora preučiti s načrtom zahtevane tehnične</t>
  </si>
  <si>
    <t>karakteristike, za predvideno izolacijo. Za proizvode,</t>
  </si>
  <si>
    <t>Tehnični načrt mora vsebovati:</t>
  </si>
  <si>
    <t xml:space="preserve">▪pregled vseh tehničnih karakteristik izolacijskega proizvoda </t>
  </si>
  <si>
    <t xml:space="preserve">  predvidenega za vgradnjo, po zahtevah iz načrta</t>
  </si>
  <si>
    <t>▪poročilo o laboratorijskih preizkavah proizvodov predvidenih</t>
  </si>
  <si>
    <t xml:space="preserve">  za vgradnjo</t>
  </si>
  <si>
    <t>▪izjavo dobavitelja, da bo do tehničnega pregleda objekta pridobil</t>
  </si>
  <si>
    <t xml:space="preserve">  poročilo o laboratorijskih preizkavah tudi s strani pooblaščene</t>
  </si>
  <si>
    <t xml:space="preserve">  institucije v Sloveniji, za materiale, ki bodo imeli laboratorijska</t>
  </si>
  <si>
    <t xml:space="preserve">  poročila tujih institucij</t>
  </si>
  <si>
    <t>Vsa dela je izvesti po veljavnih tehničnih predpisih in normah.</t>
  </si>
  <si>
    <t>▪vsa potrebna pripravljalna dela za fasaderska dela</t>
  </si>
  <si>
    <t>▪vsa potrebna merjenja</t>
  </si>
  <si>
    <t>▪skladiščenje materiala na gradbišču</t>
  </si>
  <si>
    <t>▪vse potrebno delo do končnega izdelka</t>
  </si>
  <si>
    <t>▪preizkušanje kvalitete materiala, ki se vgrajuje in dokazovanje</t>
  </si>
  <si>
    <t xml:space="preserve">  kvalitete z atesti</t>
  </si>
  <si>
    <r>
      <t xml:space="preserve">Streha </t>
    </r>
    <r>
      <rPr>
        <sz val="11"/>
        <rFont val="Calibri"/>
        <family val="2"/>
        <charset val="238"/>
      </rPr>
      <t>v sestavi:</t>
    </r>
  </si>
  <si>
    <t xml:space="preserve"> ▪ topl.izolacija (kot TERVOL DDP) deb. 25cm</t>
  </si>
  <si>
    <t xml:space="preserve">vseh potrebnih zaključkov in obdelavo vseh </t>
  </si>
  <si>
    <t>prebojev na strehi.</t>
  </si>
  <si>
    <t>Obračun po m2 tlorisno.</t>
  </si>
  <si>
    <t>Dobava in vertikalno oblaganje atike s kritino</t>
  </si>
  <si>
    <t>(kot Sikaplan 18G) iz visoko obstojnih polimernih</t>
  </si>
  <si>
    <t xml:space="preserve">UV membran  in horizontaln.priključki z ustreznim </t>
  </si>
  <si>
    <t>preklopom med horiz. in vertik. delom,</t>
  </si>
  <si>
    <t>po navodilih proizvajalca,</t>
  </si>
  <si>
    <t>15cm (39,0m) in toplotno izolacijo deb.5cm (kot XPS).</t>
  </si>
  <si>
    <t xml:space="preserve"> ▪ vertik. obloga viš. 30cm</t>
  </si>
  <si>
    <t>Dobava in naprava pokritja atike s kritino iz jekl.</t>
  </si>
  <si>
    <t xml:space="preserve">poc.barvne pločevine deb.0,75mm, razv.šir. </t>
  </si>
  <si>
    <t xml:space="preserve"> razv.šir.70cm. Izdelava komplet z odkapnim delom </t>
  </si>
  <si>
    <t>iz strehe, iz prašno barvane pločevine , vključno</t>
  </si>
  <si>
    <t>z izdelavo preboja skozi atiko (AB zid), tesnenjem,</t>
  </si>
  <si>
    <t>Kompletna izdelava,dobava in montaža odtočne</t>
  </si>
  <si>
    <t xml:space="preserve"> nizkošumne troslojne cevi nameščene v fasado</t>
  </si>
  <si>
    <t xml:space="preserve">Dobava in vgradnja vtočnika z zaščitno mrežo in </t>
  </si>
  <si>
    <t xml:space="preserve">vertikalne odtočne nizkošumne troslojne cevi </t>
  </si>
  <si>
    <t>· pregled vseh tehničnih karakteristik izolacijskega proizvoda</t>
  </si>
  <si>
    <t>predvidenega za vgradnjo, po zahtevah iz načrta</t>
  </si>
  <si>
    <t>· izjavo dobavitelja, da bo do tehničnega pregleda objekta</t>
  </si>
  <si>
    <t>pridobil poročilo o laboratorijskih preizkavah tudi s strani</t>
  </si>
  <si>
    <t>pooblaščene institucije v Sloveniji za materiale, ki bodo</t>
  </si>
  <si>
    <t>imeli laboratorijska poročila tujih institucij.</t>
  </si>
  <si>
    <t>· vsa potrebna pripravljalna dela za krovska dela</t>
  </si>
  <si>
    <t>· vsa potrebna merjenja</t>
  </si>
  <si>
    <t xml:space="preserve"> · čiščenje in odvoz odvečnega materiala v stalno deponijo</t>
  </si>
  <si>
    <t>tehnične karakteristike, za predvideno  toplotno izolacijo.</t>
  </si>
  <si>
    <t xml:space="preserve">Za proizvode, predvidene za vgradnjo, mora izvajalec </t>
  </si>
  <si>
    <t>predelnih zidov ( izmera! ).</t>
  </si>
  <si>
    <t>z masivnimi lesenimi zaključki ter obojestransko</t>
  </si>
  <si>
    <t>obložena z ultralesom in furnirjem.</t>
  </si>
  <si>
    <r>
      <t xml:space="preserve">Notranja  vrata  poz. </t>
    </r>
    <r>
      <rPr>
        <b/>
        <sz val="11"/>
        <rFont val="Calibri"/>
        <family val="2"/>
        <charset val="238"/>
      </rPr>
      <t>V1</t>
    </r>
    <r>
      <rPr>
        <sz val="11"/>
        <rFont val="Calibri"/>
        <family val="2"/>
        <charset val="238"/>
      </rPr>
      <t xml:space="preserve">  dim. 90/230cm</t>
    </r>
  </si>
  <si>
    <t>▪vrata v montažni steni deb. 10 cm</t>
  </si>
  <si>
    <r>
      <t xml:space="preserve">Notranja vrata poz. </t>
    </r>
    <r>
      <rPr>
        <b/>
        <sz val="11"/>
        <rFont val="Calibri"/>
        <family val="2"/>
        <charset val="238"/>
      </rPr>
      <t>V2</t>
    </r>
    <r>
      <rPr>
        <sz val="11"/>
        <rFont val="Calibri"/>
        <family val="2"/>
        <charset val="238"/>
      </rPr>
      <t xml:space="preserve"> dim. 80/230 cm </t>
    </r>
  </si>
  <si>
    <t>▪prezračevalna rešetka</t>
  </si>
  <si>
    <r>
      <t xml:space="preserve">Notranja vrata poz. </t>
    </r>
    <r>
      <rPr>
        <b/>
        <sz val="11"/>
        <rFont val="Calibri"/>
        <family val="2"/>
        <charset val="238"/>
      </rPr>
      <t>V3</t>
    </r>
    <r>
      <rPr>
        <sz val="11"/>
        <rFont val="Calibri"/>
        <family val="2"/>
        <charset val="238"/>
      </rPr>
      <t xml:space="preserve"> dim. 70/230 cm </t>
    </r>
  </si>
  <si>
    <t xml:space="preserve">Izdelava, dobava in montaža zasteklenih lesenih </t>
  </si>
  <si>
    <t>furniranih notranjih  vrat, komplet z izdelavo vseh</t>
  </si>
  <si>
    <t>Vratni podboji so leseni in širine montažnih</t>
  </si>
  <si>
    <t>obložena z ultralesom in furnirjem ter zasteklena</t>
  </si>
  <si>
    <t>s termopan varnostnim satiniranim steklom.</t>
  </si>
  <si>
    <t>z masivnimi lesenimi zaključki, obojestransko</t>
  </si>
  <si>
    <t>(enako obsvetloba - fiksna )</t>
  </si>
  <si>
    <t>predelnih zidov deb. 10cm ( izmera! ).</t>
  </si>
  <si>
    <t>▪drsno odpiranje</t>
  </si>
  <si>
    <t>▪ finalna obloga vratnega krila z laminatom</t>
  </si>
  <si>
    <t>▪finalna obdelava in RAL po izbiri projektanta</t>
  </si>
  <si>
    <t>▪okovje in kljuka po izbiri projektanta</t>
  </si>
  <si>
    <t xml:space="preserve">  (višji cenovni razred)</t>
  </si>
  <si>
    <t>▪enokrilna drsna vrata v montažni steni deb.10cm</t>
  </si>
  <si>
    <t xml:space="preserve">   in masivnimi zaključki</t>
  </si>
  <si>
    <r>
      <t xml:space="preserve">Notranja drsna vrata poz. </t>
    </r>
    <r>
      <rPr>
        <b/>
        <sz val="11"/>
        <rFont val="Calibri"/>
        <family val="2"/>
        <charset val="238"/>
      </rPr>
      <t>VD1</t>
    </r>
    <r>
      <rPr>
        <sz val="11"/>
        <rFont val="Calibri"/>
        <family val="2"/>
        <charset val="238"/>
      </rPr>
      <t xml:space="preserve"> dim. 100/250 cm </t>
    </r>
  </si>
  <si>
    <r>
      <rPr>
        <sz val="11"/>
        <rFont val="Calibri"/>
        <family val="2"/>
        <charset val="238"/>
      </rPr>
      <t>a)</t>
    </r>
    <r>
      <rPr>
        <b/>
        <sz val="11"/>
        <rFont val="Calibri"/>
        <family val="2"/>
        <charset val="238"/>
      </rPr>
      <t xml:space="preserve"> notranja vrata z obsvetlobo </t>
    </r>
  </si>
  <si>
    <r>
      <rPr>
        <sz val="11"/>
        <rFont val="Calibri"/>
        <family val="2"/>
        <charset val="238"/>
      </rPr>
      <t>b)</t>
    </r>
    <r>
      <rPr>
        <b/>
        <sz val="11"/>
        <rFont val="Calibri"/>
        <family val="2"/>
        <charset val="238"/>
      </rPr>
      <t xml:space="preserve"> notranja vrata z obsvetlobo </t>
    </r>
  </si>
  <si>
    <t xml:space="preserve">     poz. V4 dim. 150/230 cm</t>
  </si>
  <si>
    <t xml:space="preserve">     poz. V5 dim. 150/250 cm</t>
  </si>
  <si>
    <t>▪vgradni podboj z vodili za drsna vrata v knauf       steni (kot ORHIDEJA)</t>
  </si>
  <si>
    <t>OBSTOJEČE SANITARIJE VDC</t>
  </si>
  <si>
    <r>
      <t xml:space="preserve">Notranja vrata poz. </t>
    </r>
    <r>
      <rPr>
        <b/>
        <sz val="11"/>
        <rFont val="Calibri"/>
        <family val="2"/>
        <charset val="238"/>
      </rPr>
      <t>VS1</t>
    </r>
    <r>
      <rPr>
        <sz val="11"/>
        <rFont val="Calibri"/>
        <family val="2"/>
        <charset val="238"/>
      </rPr>
      <t xml:space="preserve"> dim. 90/205cm</t>
    </r>
  </si>
  <si>
    <t>ključavnico.</t>
  </si>
  <si>
    <t>▪vrata v opečni steni deb. 10cm</t>
  </si>
  <si>
    <t>obložena z ultralesom in furnirjem.(barva- bela)</t>
  </si>
  <si>
    <t>▪eventuelno potrebne ojačitve robov v stenah</t>
  </si>
  <si>
    <t xml:space="preserve">Razni manjši ključavničarski izdelki </t>
  </si>
  <si>
    <t>sidra 2 x minizirano, 2x finalni oplesk</t>
  </si>
  <si>
    <t>Zunanja stekl.stena "AV1"dim. 212/250 cm</t>
  </si>
  <si>
    <t>Izdelava, dobava in montaža vhodnih zastekl.</t>
  </si>
  <si>
    <t>vrat vetrolova, komplet z izdelavo vseh zaključkov.</t>
  </si>
  <si>
    <t>Zunanja vrata"AV2"dim. 120/250 cm</t>
  </si>
  <si>
    <t>▪vgrajena enokrilna vrata  dim. 100+50/240 cm</t>
  </si>
  <si>
    <t>▪vgrajena enokrilna vrata  dim. 100/250 cm</t>
  </si>
  <si>
    <t xml:space="preserve"> s stranskim ALU polnilom</t>
  </si>
  <si>
    <t>ALU IN PVC IZDELKI</t>
  </si>
  <si>
    <t>ALU VRATA</t>
  </si>
  <si>
    <t xml:space="preserve">Naprava in montaža tipskih zunanjih alu  </t>
  </si>
  <si>
    <t xml:space="preserve">okenskih polic iz eluksirane pločevine </t>
  </si>
  <si>
    <t>deb. 1 mm, razvite šir.25cm,</t>
  </si>
  <si>
    <t>vključno z vsemi zaključnimi obrobami</t>
  </si>
  <si>
    <t>in odkapnim delom,po predpisih.</t>
  </si>
  <si>
    <t xml:space="preserve">PVC OKNA  </t>
  </si>
  <si>
    <t xml:space="preserve">Dobava in kompletna montaža PVC oken iz </t>
  </si>
  <si>
    <t>iz novoestudiranega materiala rez primesi</t>
  </si>
  <si>
    <t>reciklaž v sredici, odpornega proti UV sevanju,</t>
  </si>
  <si>
    <t>Nosilni okenski profili morajo biti ojačani s</t>
  </si>
  <si>
    <t>pocinkanimi profili min. deb. 1,25mm, pritrjenimi</t>
  </si>
  <si>
    <t>z galvaniziranimi vijaki. Okenski profili morajo</t>
  </si>
  <si>
    <t>imeti vgrajeni vsaj dve tesnili iz sintetičnega</t>
  </si>
  <si>
    <t>kavčuka (APTK).</t>
  </si>
  <si>
    <t>Krilo je zastekleno s troslojnim termopan</t>
  </si>
  <si>
    <t>kvalitetnih okenskih profilov min. deb. 85mm</t>
  </si>
  <si>
    <t>odgovarjajočih standardov in z prevodnostjo</t>
  </si>
  <si>
    <t>Uf= 1,0 W/m2K.</t>
  </si>
  <si>
    <t>Skupna toplotna prevodnost okna Uw= 0,90 W/m2K.</t>
  </si>
  <si>
    <t>steklom Ug= 0,7 W/m2K.</t>
  </si>
  <si>
    <t xml:space="preserve">Nosilno okovje je protipovesno kombinirane </t>
  </si>
  <si>
    <t>izvedbe za odpiranje po vertikalni in horiz.osi.</t>
  </si>
  <si>
    <t>Zatesnite okenskega okvirja s steno izvesti s</t>
  </si>
  <si>
    <t>PUR- peno.</t>
  </si>
  <si>
    <t>Vključena  pritrditev okvirja  po predpisih,</t>
  </si>
  <si>
    <t>stiki prekriti s stičnimi letvicami.</t>
  </si>
  <si>
    <t>▪ osnovni opis</t>
  </si>
  <si>
    <t xml:space="preserve">a) enodelno  okno "O1" velik. 100/140cm </t>
  </si>
  <si>
    <t>Okenska krila bodo opremljena s potrebnim</t>
  </si>
  <si>
    <t xml:space="preserve"> številom nasadil, protipovesnim okovjem in</t>
  </si>
  <si>
    <t>b) enodelno okno "O2" velik. 120/140cm</t>
  </si>
  <si>
    <t>c) enodelno okno "O3" velik. 100/170</t>
  </si>
  <si>
    <t>d) enodelno okno "O4" velik. 120/170</t>
  </si>
  <si>
    <t>e) dvodelno okno  "O5" velik. 100+100/140cm</t>
  </si>
  <si>
    <t>f) dvodelno okno  "O6" velik. 100+100/170cm</t>
  </si>
  <si>
    <t>g) enodelno okno  "O7" velik. 120/230cm</t>
  </si>
  <si>
    <t>h) dvodelno okno  "O8" velik. 212/230cm</t>
  </si>
  <si>
    <t xml:space="preserve"> RF kljukami.</t>
  </si>
  <si>
    <t>Vsa okna bodo opremljena z zunanjimi senčili-</t>
  </si>
  <si>
    <t>Izdelava, dobava in montaža nosilnih sider za</t>
  </si>
  <si>
    <t xml:space="preserve">pritrditev RF zunanje ograje na oknih delavnice iz  </t>
  </si>
  <si>
    <t xml:space="preserve">RF profilov , komplet s sidrnimi ploščami in RF </t>
  </si>
  <si>
    <t xml:space="preserve">Izvajalec ključ. del je dolžan vse zvare obrusiti, izdelke </t>
  </si>
  <si>
    <r>
      <t>očistiti rje ter jih antikorozijsko zaščititi</t>
    </r>
    <r>
      <rPr>
        <sz val="11"/>
        <rFont val="Calibri"/>
        <family val="2"/>
        <charset val="238"/>
      </rPr>
      <t>. Poškodbe na</t>
    </r>
  </si>
  <si>
    <t xml:space="preserve"> antikorozijski zaščiti je treba po montaži popraviti in </t>
  </si>
  <si>
    <t xml:space="preserve">izdelke opleskat z zaščitno barvo. Za vse elemente in </t>
  </si>
  <si>
    <t xml:space="preserve">iz nerjavečega materiala morajo biti nepoškodovani </t>
  </si>
  <si>
    <t>in izdelan v delavnici, na stavbi pa montirani brez</t>
  </si>
  <si>
    <t xml:space="preserve"> eventualnega varjenje oz. brušenja.</t>
  </si>
  <si>
    <t>ALU IN PVC IZDELKI  SKUPAJ</t>
  </si>
  <si>
    <t>z vsemi predhodnimi deli.</t>
  </si>
  <si>
    <t>Finalna površina mora biti ravna, gladka in</t>
  </si>
  <si>
    <t xml:space="preserve">2x oplesk stropov z BIO barvo v svetlem tonu </t>
  </si>
  <si>
    <t>2x oplesk opečnih sten z BIO  barvo v</t>
  </si>
  <si>
    <t>2x oplesk sten s pralno barvo (skupni prostor)</t>
  </si>
  <si>
    <t>2x oplesk montažnih sten z BIO  barvo v</t>
  </si>
  <si>
    <t>2x oplesk obstoječih opečnih sten z BIO  barvo v</t>
  </si>
  <si>
    <t xml:space="preserve">(sanacija obstoječih notranjih sten VDC po </t>
  </si>
  <si>
    <t xml:space="preserve">končanih prebojih in novi oplesk fasade v </t>
  </si>
  <si>
    <t>območju dozidave- ocena)</t>
  </si>
  <si>
    <t xml:space="preserve">2x oplesk obstoječih stropov z BIO barvo v </t>
  </si>
  <si>
    <t xml:space="preserve">svetlem tonu na že pripravljeno podlago. </t>
  </si>
  <si>
    <t xml:space="preserve">(obstoječa garderoba,prehodni prostor in </t>
  </si>
  <si>
    <t>obstoječe sanitarije)</t>
  </si>
  <si>
    <t xml:space="preserve">premaza. Finalna površina mora biti ravna, </t>
  </si>
  <si>
    <t>gladka in enakomerno pobarvana.</t>
  </si>
  <si>
    <t>s potrebnim grundiranjem.</t>
  </si>
  <si>
    <t>Barva enaka oplesku sten.</t>
  </si>
  <si>
    <t>Na željo investitorja in projektanta mora izvajalec del dati na vpogled</t>
  </si>
  <si>
    <t>vzorce in po izbranih vzorcih naročiti material in izvesti slikopleskarska</t>
  </si>
  <si>
    <t>dela. Barva se mora dobro sprejemati s podlago, površina izvedenega</t>
  </si>
  <si>
    <t>premaza mora biti enakomerne strukture. Nanaše se na podlago</t>
  </si>
  <si>
    <t xml:space="preserve">pripravljeno po navodilu proizvajalca barve. Ton barve za vsa </t>
  </si>
  <si>
    <t>slikopleskarska dela je po izbiri projektanta.</t>
  </si>
  <si>
    <t>▪vsa potrebna pripravljalna dela</t>
  </si>
  <si>
    <t>▪merjenje na objektu</t>
  </si>
  <si>
    <t>▪preizkušanje posameznih elementov in dokazovanje kvalitete z atesti</t>
  </si>
  <si>
    <t>▪izdelava vzorca in vgradnja na objektu</t>
  </si>
  <si>
    <t>▪ves potreben glavni, pomožni pritrdilni in vezni material</t>
  </si>
  <si>
    <t>▪izdelavo vseh potrebnih zaključkov</t>
  </si>
  <si>
    <t>▪vsa pomožna sredstva na objektu za montažo kot so lestve, odri…</t>
  </si>
  <si>
    <t>▪usklajevanje z osnovnim načrtom in posvetovanjem s projektantom</t>
  </si>
  <si>
    <t>▪finalna obdelava elementov po opisih</t>
  </si>
  <si>
    <t>▪popravilo eventualno povzročene škode ostalim izvajalcem</t>
  </si>
  <si>
    <t>▪čiščenje prostorov po končanih delih</t>
  </si>
  <si>
    <t>▪ sanitarije  (cen. Razr. Ploščic-25 Eur/m2)</t>
  </si>
  <si>
    <t xml:space="preserve">po izbiri investitorja. </t>
  </si>
  <si>
    <t xml:space="preserve">zaključne profile in kitanje stikov. </t>
  </si>
  <si>
    <t xml:space="preserve">▪ opečne stene sanitarije </t>
  </si>
  <si>
    <t xml:space="preserve"> (cen. Razr. ploščic-25 Eur/m2)</t>
  </si>
  <si>
    <r>
      <t>ploščic na lepilo, do stropa, (</t>
    </r>
    <r>
      <rPr>
        <b/>
        <sz val="11"/>
        <rFont val="Calibri"/>
        <family val="2"/>
        <charset val="238"/>
      </rPr>
      <t xml:space="preserve">montažne stene </t>
    </r>
  </si>
  <si>
    <r>
      <rPr>
        <b/>
        <sz val="11"/>
        <rFont val="Calibri"/>
        <family val="2"/>
        <charset val="238"/>
      </rPr>
      <t>v sanitarijah</t>
    </r>
    <r>
      <rPr>
        <sz val="11"/>
        <rFont val="Calibri"/>
        <family val="2"/>
        <charset val="238"/>
      </rPr>
      <t xml:space="preserve"> ), z minimalno fugo in zalivanjem</t>
    </r>
  </si>
  <si>
    <t xml:space="preserve">iz keramičnih ploščic z delnim polkrogom </t>
  </si>
  <si>
    <t>viš. 10cm, z vsemi pomožnimi deli in prenosi.</t>
  </si>
  <si>
    <t>Izvajalec keramičarskih del mora dati na vpogled vzorce keramičnih ploščic,</t>
  </si>
  <si>
    <t>bordur, zaokrožnic in zaključnih profilov predvidenih za polaganje.</t>
  </si>
  <si>
    <t>Oblaganje se lahko začne po pisni potrditvi vzorcev s strani projektanta.</t>
  </si>
  <si>
    <t>Vsa dela morajo biti izvedena tehnično pravilno in po pravilu stroke.</t>
  </si>
  <si>
    <t>Keramične ploščice se polagajo z lepljenjem na že pripravljeno površino.</t>
  </si>
  <si>
    <t>Način polaganja določi projektant z vpisom v gradbeni dnevnik ali</t>
  </si>
  <si>
    <t>polagalnim načrtom.</t>
  </si>
  <si>
    <t>Fugiranje stikov se izvede z maso ustrezne kvalitete in barve po izbiri</t>
  </si>
  <si>
    <t>Vsa talna keramika mora biti trdnosti A1 in drsnosti R9.</t>
  </si>
  <si>
    <t>Polagajo se ploščice višjega cenovnega razreda.</t>
  </si>
  <si>
    <t>▪zaključni in kotni profili po izbiri projektanta</t>
  </si>
  <si>
    <t>▪kitanje stikov talne in stenske oz. nizkostenske keramike</t>
  </si>
  <si>
    <t>▪atestiranje vseh materialov in dokazovanje kvalitete z atesti</t>
  </si>
  <si>
    <t>▪ves potreben glavni, pomožni, pritrdilni in vezni material</t>
  </si>
  <si>
    <t>▪dajanje vzorcev in vgrajevanje vzorcev na objektu</t>
  </si>
  <si>
    <t>▪vsi potrebni odri za izvajanje del</t>
  </si>
  <si>
    <t>▪usklajevanje z osnovnim načrtom in usklajevanje s projektantom</t>
  </si>
  <si>
    <t>▪popravilo eventualno povzročene škode drugim izvajalcem</t>
  </si>
  <si>
    <t>Dobava in polaganje enomertalne obloge (kot</t>
  </si>
  <si>
    <t>npr. ZERO), sestavljene iz 60% naravnih materialov</t>
  </si>
  <si>
    <t>in 40% termo plastičnih polimerov, v rolah širine</t>
  </si>
  <si>
    <t>145cm, deb. 2mm. Talna obloga mora ustrezati</t>
  </si>
  <si>
    <t>naslednjim zahtevam:</t>
  </si>
  <si>
    <t xml:space="preserve">▪ primerna za visoko obremenjene prostore </t>
  </si>
  <si>
    <t>▪ odpornost proti obrabi po EN 660-2 grupa T (najvišja),</t>
  </si>
  <si>
    <t>▪ ne toksična brez vsebnosti PVC-ja plastifikatorjev</t>
  </si>
  <si>
    <t>halogenov,nitrozaminov, vinil klorida, phtalatov</t>
  </si>
  <si>
    <t xml:space="preserve">▪ obrabni sloj impregniran z ionomerom (odlična </t>
  </si>
  <si>
    <t>odpornost na praske, kemikalije in kisline ….)</t>
  </si>
  <si>
    <t xml:space="preserve">▪ enostavna za vzdrževanje in ne potrebuje  </t>
  </si>
  <si>
    <t xml:space="preserve">  dodatnega zaščitnega premaza</t>
  </si>
  <si>
    <t xml:space="preserve">▪ odporna na cigaretne ogorke po EN 1399  </t>
  </si>
  <si>
    <t xml:space="preserve">• ognjeodpornost po EN 13501-1 Cfl-s1  </t>
  </si>
  <si>
    <t xml:space="preserve">▪ protizdrstnost po EN 13893,   </t>
  </si>
  <si>
    <t xml:space="preserve">▪ elektrostatičnost EN 1815 - antistatičen   </t>
  </si>
  <si>
    <t xml:space="preserve">▪ antibaktericidna in antifungicidna (ne omogoča </t>
  </si>
  <si>
    <t>razvoj bakterij)</t>
  </si>
  <si>
    <t xml:space="preserve">▪ odporna na koleščke stolov po EN 425   </t>
  </si>
  <si>
    <t>▪ točkovna odpornost na odtis po EN 433</t>
  </si>
  <si>
    <t xml:space="preserve">  (po 2,5h), manjša od 0,05 mm</t>
  </si>
  <si>
    <t>▪ dimenzijska stabilnost po EN 434 (manjša od 0,2 %)</t>
  </si>
  <si>
    <t xml:space="preserve">▪ primerna za talno gretje   </t>
  </si>
  <si>
    <t xml:space="preserve">▪ certifikati Blue Angel – Modri Angel, ki dokazuje   </t>
  </si>
  <si>
    <t>da talna obloga ne vsebuje škodljivih in strupenih snovi</t>
  </si>
  <si>
    <t xml:space="preserve">▪ne škoduje okolju (možno uničenje s sežigom)   </t>
  </si>
  <si>
    <t>▪ je 100 % razgradljiva</t>
  </si>
  <si>
    <t xml:space="preserve">Montaža talne obloge zajema1 x nanos </t>
  </si>
  <si>
    <t xml:space="preserve">izravnalne mase do 3mm, 100 % lepljenje in </t>
  </si>
  <si>
    <t>opasovanje v prostor ter vroče varjenje spojev.</t>
  </si>
  <si>
    <t xml:space="preserve">Dobava in montaža PVC zaključnih letvic </t>
  </si>
  <si>
    <t>(po izboru projektanta), višine 5 cm.</t>
  </si>
  <si>
    <t xml:space="preserve">Čiščenje obstoječega tlaka- keramike v </t>
  </si>
  <si>
    <t>vključno z vsem materialom, prenosi in deli.</t>
  </si>
  <si>
    <t>obstoječi garderobi v pritličju VDC,</t>
  </si>
  <si>
    <t>vzorce in po izbranih vzorcih naročiti material in izvesti podopolagalska</t>
  </si>
  <si>
    <t>dela. Podi se polagajo na lepilo ustrezne kvalitete s predhodno</t>
  </si>
  <si>
    <t xml:space="preserve">izvedbo izravnave cementnih estrihov. Lepilo in izravnalna masa se </t>
  </si>
  <si>
    <t xml:space="preserve">nanašajo na podlago po navodilih proizvajalca. </t>
  </si>
  <si>
    <t>Način polaganja določi projektant z vpisom v gradbeni dnevnik.</t>
  </si>
  <si>
    <t xml:space="preserve">▪pripravljalna dela </t>
  </si>
  <si>
    <t xml:space="preserve">▪vsa pomožna sredstva na objektu za montažo </t>
  </si>
  <si>
    <t>▪čiščenje prostorov po končanih delih ter odvoz odpadkov v</t>
  </si>
  <si>
    <t xml:space="preserve">  stalno deponijo</t>
  </si>
  <si>
    <r>
      <t>ploščic na lepilo, do stropa, (</t>
    </r>
    <r>
      <rPr>
        <b/>
        <sz val="11"/>
        <rFont val="Calibri"/>
        <family val="2"/>
        <charset val="238"/>
      </rPr>
      <t xml:space="preserve">opečne stene </t>
    </r>
  </si>
  <si>
    <r>
      <rPr>
        <b/>
        <sz val="11"/>
        <rFont val="Calibri"/>
        <family val="2"/>
        <charset val="238"/>
      </rPr>
      <t>v obstoječih sanitarijah</t>
    </r>
    <r>
      <rPr>
        <sz val="11"/>
        <rFont val="Calibri"/>
        <family val="2"/>
        <charset val="238"/>
      </rPr>
      <t xml:space="preserve"> </t>
    </r>
    <r>
      <rPr>
        <b/>
        <sz val="11"/>
        <rFont val="Calibri"/>
        <family val="2"/>
        <charset val="238"/>
      </rPr>
      <t>VDC</t>
    </r>
    <r>
      <rPr>
        <sz val="11"/>
        <rFont val="Calibri"/>
        <family val="2"/>
        <charset val="238"/>
      </rPr>
      <t xml:space="preserve">), z minimalno fugo </t>
    </r>
  </si>
  <si>
    <t xml:space="preserve"> in zalivanjem stikov s fugirno maso.</t>
  </si>
  <si>
    <t>(tip in barva ploščic enaka obstoječim!)</t>
  </si>
  <si>
    <r>
      <t xml:space="preserve">področje vgradnje I. Gips kartonska stena </t>
    </r>
    <r>
      <rPr>
        <b/>
        <sz val="11"/>
        <rFont val="Calibri"/>
        <family val="2"/>
        <charset val="238"/>
      </rPr>
      <t>deb. 10 cm</t>
    </r>
  </si>
  <si>
    <t xml:space="preserve">(pož.odp.EI 60), komplet z vsemi ojačitvami, </t>
  </si>
  <si>
    <t>bandažiranjem stikov v kvaliteti Q2, kitanjem stika</t>
  </si>
  <si>
    <t>▪1x gips kartonska ognjevarna plošča debeline 1,25 cm</t>
  </si>
  <si>
    <t xml:space="preserve">▪pocinkani stenski profili </t>
  </si>
  <si>
    <t xml:space="preserve"> Rockwal Multirock) debeline 7,5 cm</t>
  </si>
  <si>
    <t>▪1x gips kartonska plošča debeline 1,25 cm,</t>
  </si>
  <si>
    <t>▪1x gips kartonska ognjevarna plošča debeline 1,25 cm,</t>
  </si>
  <si>
    <t>z enostransko oblogo iz vlagoodpornih mavčnih plošč.</t>
  </si>
  <si>
    <t>▪2x gips kartonska ognjevarna plošča debeline 1,25 cm</t>
  </si>
  <si>
    <t xml:space="preserve"> ( vlagoodporna)  </t>
  </si>
  <si>
    <r>
      <t xml:space="preserve">Gips kartonska stena </t>
    </r>
    <r>
      <rPr>
        <b/>
        <sz val="11"/>
        <rFont val="Calibri"/>
        <family val="2"/>
        <charset val="238"/>
      </rPr>
      <t xml:space="preserve">deb. 10 cm </t>
    </r>
  </si>
  <si>
    <t>z obojestransko oblogo iz vlagoodpornih mavčnih plošč.</t>
  </si>
  <si>
    <t>▪1x gips kartonska vlagoodp. ognjev.plošča debeline 1,25 cm</t>
  </si>
  <si>
    <t>Izdelava suhomontažne stene npr. Knauf W 145,</t>
  </si>
  <si>
    <t xml:space="preserve">z obojestransko oblogo iz mavčnih ognjeodpornih </t>
  </si>
  <si>
    <r>
      <t xml:space="preserve">(pož.odp.EI 60), </t>
    </r>
    <r>
      <rPr>
        <b/>
        <sz val="11"/>
        <rFont val="Calibri"/>
        <family val="2"/>
        <charset val="238"/>
      </rPr>
      <t>s povečano zvočno odpornostjo</t>
    </r>
  </si>
  <si>
    <t>▪2x akustični  profil MW 75mm</t>
  </si>
  <si>
    <t xml:space="preserve"> ali iz kamene volne (npr. Tervol DP-5 ali </t>
  </si>
  <si>
    <r>
      <t>plošč (</t>
    </r>
    <r>
      <rPr>
        <b/>
        <sz val="11"/>
        <rFont val="Calibri"/>
        <family val="2"/>
        <charset val="238"/>
      </rPr>
      <t>pisarne</t>
    </r>
    <r>
      <rPr>
        <sz val="11"/>
        <rFont val="Calibri"/>
        <family val="2"/>
        <charset val="238"/>
      </rPr>
      <t xml:space="preserve">). Gips kartonska stena </t>
    </r>
    <r>
      <rPr>
        <b/>
        <sz val="11"/>
        <rFont val="Calibri"/>
        <family val="2"/>
        <charset val="238"/>
      </rPr>
      <t>deb. 15 cm ,</t>
    </r>
  </si>
  <si>
    <t>komplet z vsemi ojačitvami, bandažiranjem stikov v</t>
  </si>
  <si>
    <t xml:space="preserve">kvaliteti Q2, kitanjem stika montažne stene in </t>
  </si>
  <si>
    <t xml:space="preserve"> monolitne konstrukcije,brezstopenjska izenačitev</t>
  </si>
  <si>
    <t>nivojev pritrdilnih mest, kotov in vogalov,</t>
  </si>
  <si>
    <t xml:space="preserve"> Rockwal Multirock) debeline 10 cm</t>
  </si>
  <si>
    <t>Tehnološke risbe za proizvodnjo mora izvajalec izdelati v skladu</t>
  </si>
  <si>
    <t>Poleg osnovnega, je sestavni del izvedbe montažnih predelnih</t>
  </si>
  <si>
    <t>sten in oblog tudi:</t>
  </si>
  <si>
    <t>&gt;izvedba stikov montažnih predelnih sten in oblog z zidanimi stenami in</t>
  </si>
  <si>
    <t xml:space="preserve">  stebri, izvedeni po tehnologiji izvajalca predelnih sten, vsemi </t>
  </si>
  <si>
    <t xml:space="preserve">  potrebnimi tesnili in polnili s tesnilnim materialom</t>
  </si>
  <si>
    <t>&gt;bandažiranje stikov mavčno kartonskih plošč medsebojno</t>
  </si>
  <si>
    <t>&gt;nosilni pocinkani profili horizontalni in vertikalni ter dodatne</t>
  </si>
  <si>
    <t xml:space="preserve">  ojačitve pri odprtinah za vratne podboje, sanitarne in kuhinjske elemente</t>
  </si>
  <si>
    <t>&gt;vključiti vsa potrebna revizijska vratca po projektu instalacij</t>
  </si>
  <si>
    <t xml:space="preserve">Prehodi instalacij morajo biti izvedeni na način, da zvočna </t>
  </si>
  <si>
    <t>izolirnost ostane nespremenjena.</t>
  </si>
  <si>
    <t>&gt;merjenje na objektu</t>
  </si>
  <si>
    <t>&gt;izdelavo vseh izračunov vezanih na izdelavo elementov, potrebnih</t>
  </si>
  <si>
    <t xml:space="preserve">  za doseganje predpisanih zahtev</t>
  </si>
  <si>
    <t>&gt;preizkušanje posameznih elementov in dokazovanje kvalitete z atesti</t>
  </si>
  <si>
    <t>&gt;izdelava vzorca in vgradnja na objektu</t>
  </si>
  <si>
    <t>&gt;ves potreben glavni, pomožni pritrdilni in vezni material</t>
  </si>
  <si>
    <t>&gt;izdelavo vseh potrebnih zaključkov</t>
  </si>
  <si>
    <t>&gt;izdelava in izrez odprtin za vgradnjo instalacijskih in drugih</t>
  </si>
  <si>
    <t xml:space="preserve">  elementov montažne predelne stene</t>
  </si>
  <si>
    <t>&gt;vse potrebne transporte do mesta vgrajevanja</t>
  </si>
  <si>
    <t>&gt;vse potrebno delo do končnega izdelka</t>
  </si>
  <si>
    <t>&gt;čiščenje prostorov po končanih delih ter odvoz odpadkov v stalno deponijo</t>
  </si>
  <si>
    <t xml:space="preserve">s projektno dokumetacijo. </t>
  </si>
  <si>
    <t>▪čiščenje PVC okvirjev oken</t>
  </si>
  <si>
    <t>PID  (arhitektura, gradbene konstrukcije,</t>
  </si>
  <si>
    <t>zunanja ureditev, zasnova požarne varnosti)</t>
  </si>
  <si>
    <t xml:space="preserve">v petih 3 izvodih v papirnati in elektronski </t>
  </si>
  <si>
    <t>ureditev z vsemi komunalnimi vodi) 3 izvodi.</t>
  </si>
  <si>
    <t>NEPREDVIDENA DELA</t>
  </si>
  <si>
    <t xml:space="preserve">Razna nepredvidena dela, katera je potrebno </t>
  </si>
  <si>
    <t>izvesti za dokončanje del, vezano na funkcionalni</t>
  </si>
  <si>
    <t>izgled objekta, določena v teku izvajanja del,</t>
  </si>
  <si>
    <t>po potrditvi nadzornika.</t>
  </si>
  <si>
    <t>NEPREDVIDENA DELA SKUPAJ</t>
  </si>
  <si>
    <t>Ostala dela</t>
  </si>
  <si>
    <t>ALU in PVC izdelki</t>
  </si>
  <si>
    <r>
      <t xml:space="preserve">sestave je potrebno obvezno predati ateste.  </t>
    </r>
    <r>
      <rPr>
        <sz val="11"/>
        <color indexed="8"/>
        <rFont val="Calibri"/>
        <family val="2"/>
        <charset val="238"/>
      </rPr>
      <t xml:space="preserve">Izdelki </t>
    </r>
  </si>
  <si>
    <t xml:space="preserve">SKUPAJ MONTAŽNE STENE </t>
  </si>
  <si>
    <t xml:space="preserve">screeni (kot Satine 5500) z notranjimi vodili </t>
  </si>
  <si>
    <t>za dvig in spust.</t>
  </si>
  <si>
    <t>( ocena  15,0m)</t>
  </si>
  <si>
    <t>horizontalnimi okroglimi palicami fi 4cm , po predpisih.</t>
  </si>
  <si>
    <t xml:space="preserve">pod odstranjenimi okni, vključno z </t>
  </si>
  <si>
    <t>SKUPAJ</t>
  </si>
  <si>
    <t>CENA BREZ DDV</t>
  </si>
</sst>
</file>

<file path=xl/styles.xml><?xml version="1.0" encoding="utf-8"?>
<styleSheet xmlns="http://schemas.openxmlformats.org/spreadsheetml/2006/main">
  <numFmts count="4">
    <numFmt numFmtId="164" formatCode="_-* #,##0.00\ _S_I_T_-;\-* #,##0.00\ _S_I_T_-;_-* &quot;-&quot;??\ _S_I_T_-;_-@_-"/>
    <numFmt numFmtId="165" formatCode="\."/>
    <numFmt numFmtId="166" formatCode="#,##0.00\ [$EUR]"/>
    <numFmt numFmtId="167" formatCode="0.000"/>
  </numFmts>
  <fonts count="50">
    <font>
      <sz val="10"/>
      <name val="Arial CE"/>
      <family val="2"/>
      <charset val="238"/>
    </font>
    <font>
      <sz val="10"/>
      <name val="Arial"/>
      <family val="2"/>
      <charset val="238"/>
    </font>
    <font>
      <sz val="10"/>
      <name val="Arial CE"/>
      <charset val="238"/>
    </font>
    <font>
      <sz val="11"/>
      <color indexed="10"/>
      <name val="Calibri"/>
      <family val="2"/>
      <charset val="238"/>
    </font>
    <font>
      <sz val="10"/>
      <name val="Arial CE"/>
      <family val="2"/>
      <charset val="238"/>
    </font>
    <font>
      <sz val="14"/>
      <name val="Courier New"/>
      <family val="3"/>
      <charset val="238"/>
    </font>
    <font>
      <sz val="10"/>
      <name val="Courier New"/>
      <family val="3"/>
      <charset val="238"/>
    </font>
    <font>
      <sz val="12"/>
      <name val="Courier New"/>
      <family val="3"/>
      <charset val="238"/>
    </font>
    <font>
      <sz val="10"/>
      <name val="Calibri"/>
      <family val="2"/>
      <charset val="238"/>
    </font>
    <font>
      <sz val="11"/>
      <name val="Calibri"/>
      <family val="2"/>
      <charset val="238"/>
    </font>
    <font>
      <u/>
      <sz val="11"/>
      <name val="Calibri"/>
      <family val="2"/>
      <charset val="238"/>
    </font>
    <font>
      <vertAlign val="superscript"/>
      <sz val="11"/>
      <name val="Calibri"/>
      <family val="2"/>
      <charset val="238"/>
    </font>
    <font>
      <b/>
      <sz val="11"/>
      <name val="Calibri"/>
      <family val="2"/>
      <charset val="238"/>
    </font>
    <font>
      <u val="double"/>
      <sz val="11"/>
      <name val="Calibri"/>
      <family val="2"/>
      <charset val="238"/>
    </font>
    <font>
      <b/>
      <u val="double"/>
      <sz val="11"/>
      <name val="Calibri"/>
      <family val="2"/>
      <charset val="238"/>
    </font>
    <font>
      <b/>
      <sz val="10"/>
      <name val="Arial"/>
      <family val="2"/>
      <charset val="238"/>
    </font>
    <font>
      <sz val="10"/>
      <name val="Arial"/>
      <family val="2"/>
      <charset val="238"/>
    </font>
    <font>
      <b/>
      <sz val="10"/>
      <name val="Calibri"/>
      <family val="2"/>
      <charset val="238"/>
    </font>
    <font>
      <sz val="10"/>
      <name val="Arial"/>
      <family val="2"/>
      <charset val="238"/>
    </font>
    <font>
      <sz val="10"/>
      <name val="Tahoma"/>
      <family val="2"/>
      <charset val="238"/>
    </font>
    <font>
      <sz val="11"/>
      <name val="Calibri"/>
      <family val="2"/>
      <charset val="238"/>
    </font>
    <font>
      <b/>
      <sz val="11"/>
      <name val="Calibri"/>
      <family val="2"/>
      <charset val="238"/>
    </font>
    <font>
      <sz val="11"/>
      <name val="Arial"/>
      <family val="2"/>
      <charset val="238"/>
    </font>
    <font>
      <sz val="11"/>
      <color indexed="10"/>
      <name val="Calibri"/>
      <family val="2"/>
      <charset val="238"/>
    </font>
    <font>
      <b/>
      <sz val="11"/>
      <name val="Calibri"/>
      <family val="2"/>
      <charset val="238"/>
    </font>
    <font>
      <b/>
      <u/>
      <sz val="11"/>
      <name val="Calibri"/>
      <family val="2"/>
      <charset val="238"/>
    </font>
    <font>
      <b/>
      <sz val="11"/>
      <name val="Arial"/>
      <family val="2"/>
      <charset val="238"/>
    </font>
    <font>
      <b/>
      <sz val="12"/>
      <name val="Calibri"/>
      <family val="2"/>
      <charset val="238"/>
    </font>
    <font>
      <b/>
      <sz val="14"/>
      <name val="Calibri"/>
      <family val="2"/>
      <charset val="238"/>
    </font>
    <font>
      <sz val="11"/>
      <color indexed="53"/>
      <name val="Calibri"/>
      <family val="2"/>
      <charset val="238"/>
    </font>
    <font>
      <sz val="10"/>
      <name val="Arial CE"/>
      <family val="2"/>
      <charset val="238"/>
    </font>
    <font>
      <sz val="11"/>
      <name val="Calibri"/>
      <family val="2"/>
      <charset val="238"/>
    </font>
    <font>
      <b/>
      <sz val="11"/>
      <color indexed="10"/>
      <name val="Calibri"/>
      <family val="2"/>
      <charset val="238"/>
    </font>
    <font>
      <b/>
      <u/>
      <sz val="10"/>
      <name val="Calibri"/>
      <family val="2"/>
      <charset val="238"/>
    </font>
    <font>
      <b/>
      <sz val="12"/>
      <name val="Arial"/>
      <family val="2"/>
      <charset val="238"/>
    </font>
    <font>
      <b/>
      <sz val="14"/>
      <name val="Arial"/>
      <family val="2"/>
      <charset val="238"/>
    </font>
    <font>
      <u/>
      <sz val="14"/>
      <name val="Arial"/>
      <family val="2"/>
      <charset val="238"/>
    </font>
    <font>
      <sz val="12"/>
      <name val="Arial"/>
      <family val="2"/>
      <charset val="238"/>
    </font>
    <font>
      <sz val="8"/>
      <name val="Arial CE"/>
      <family val="2"/>
      <charset val="238"/>
    </font>
    <font>
      <b/>
      <sz val="11"/>
      <color indexed="8"/>
      <name val="Calibri"/>
      <family val="2"/>
      <charset val="238"/>
    </font>
    <font>
      <sz val="12"/>
      <name val="Calibri"/>
      <family val="2"/>
      <charset val="238"/>
    </font>
    <font>
      <b/>
      <sz val="16"/>
      <name val="Calibri"/>
      <family val="2"/>
      <charset val="238"/>
    </font>
    <font>
      <b/>
      <sz val="10"/>
      <name val="Courier New"/>
      <family val="3"/>
      <charset val="238"/>
    </font>
    <font>
      <b/>
      <sz val="12"/>
      <name val="Courier New"/>
      <family val="3"/>
      <charset val="238"/>
    </font>
    <font>
      <sz val="11"/>
      <color indexed="8"/>
      <name val="Calibri"/>
      <family val="2"/>
      <charset val="238"/>
    </font>
    <font>
      <sz val="12"/>
      <name val="Calibri"/>
      <family val="2"/>
      <charset val="238"/>
      <scheme val="minor"/>
    </font>
    <font>
      <sz val="11"/>
      <name val="Calibri"/>
      <family val="2"/>
      <charset val="238"/>
      <scheme val="minor"/>
    </font>
    <font>
      <b/>
      <sz val="11"/>
      <color rgb="FFC00000"/>
      <name val="Calibri"/>
      <family val="2"/>
      <charset val="238"/>
    </font>
    <font>
      <u/>
      <sz val="11"/>
      <name val="Calibri"/>
      <family val="2"/>
      <charset val="238"/>
      <scheme val="minor"/>
    </font>
    <font>
      <sz val="9"/>
      <name val="Arial"/>
      <family val="2"/>
      <charset val="238"/>
    </font>
  </fonts>
  <fills count="9">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FF0000"/>
        <bgColor indexed="64"/>
      </patternFill>
    </fill>
    <fill>
      <patternFill patternType="solid">
        <fgColor theme="6" tint="0.79998168889431442"/>
        <bgColor indexed="64"/>
      </patternFill>
    </fill>
    <fill>
      <patternFill patternType="solid">
        <fgColor theme="6" tint="0.59999389629810485"/>
        <bgColor indexed="64"/>
      </patternFill>
    </fill>
  </fills>
  <borders count="9">
    <border>
      <left/>
      <right/>
      <top/>
      <bottom/>
      <diagonal/>
    </border>
    <border>
      <left/>
      <right/>
      <top/>
      <bottom style="thin">
        <color indexed="8"/>
      </bottom>
      <diagonal/>
    </border>
    <border>
      <left/>
      <right/>
      <top style="thin">
        <color indexed="8"/>
      </top>
      <bottom style="thin">
        <color indexed="8"/>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4" fillId="0" borderId="0"/>
    <xf numFmtId="0" fontId="2" fillId="0" borderId="0"/>
    <xf numFmtId="0" fontId="18" fillId="0" borderId="0"/>
    <xf numFmtId="0" fontId="16" fillId="0" borderId="0"/>
    <xf numFmtId="0" fontId="4" fillId="0" borderId="0"/>
    <xf numFmtId="0" fontId="2" fillId="0" borderId="0"/>
    <xf numFmtId="164" fontId="1" fillId="0" borderId="0" applyFill="0" applyBorder="0" applyAlignment="0" applyProtection="0"/>
    <xf numFmtId="164" fontId="2" fillId="0" borderId="0" applyFont="0" applyFill="0" applyBorder="0" applyAlignment="0" applyProtection="0"/>
  </cellStyleXfs>
  <cellXfs count="251">
    <xf numFmtId="0" fontId="0" fillId="0" borderId="0" xfId="0"/>
    <xf numFmtId="0" fontId="6" fillId="0" borderId="0" xfId="0" applyFont="1"/>
    <xf numFmtId="0" fontId="7" fillId="0" borderId="0" xfId="0" applyFont="1"/>
    <xf numFmtId="4" fontId="6" fillId="0" borderId="0" xfId="0" applyNumberFormat="1" applyFont="1"/>
    <xf numFmtId="0" fontId="8" fillId="0" borderId="0" xfId="0" applyFont="1"/>
    <xf numFmtId="0" fontId="9" fillId="0" borderId="0" xfId="0" applyFont="1"/>
    <xf numFmtId="0" fontId="10" fillId="0" borderId="0" xfId="0" applyFont="1"/>
    <xf numFmtId="0" fontId="9" fillId="0" borderId="0" xfId="0" applyFont="1" applyAlignment="1">
      <alignment horizontal="center"/>
    </xf>
    <xf numFmtId="4" fontId="9" fillId="0" borderId="0" xfId="0" applyNumberFormat="1" applyFont="1"/>
    <xf numFmtId="0" fontId="9" fillId="0" borderId="0" xfId="0" applyFont="1" applyAlignment="1">
      <alignment horizontal="right"/>
    </xf>
    <xf numFmtId="165" fontId="9" fillId="0" borderId="0" xfId="0" applyNumberFormat="1" applyFont="1" applyAlignment="1">
      <alignment horizontal="left"/>
    </xf>
    <xf numFmtId="0" fontId="9" fillId="0" borderId="0" xfId="0" applyFont="1" applyAlignment="1">
      <alignment horizontal="left"/>
    </xf>
    <xf numFmtId="2" fontId="9" fillId="0" borderId="0" xfId="0" applyNumberFormat="1" applyFont="1" applyAlignment="1">
      <alignment horizontal="left"/>
    </xf>
    <xf numFmtId="0" fontId="9" fillId="0" borderId="0" xfId="0" applyFont="1" applyFill="1"/>
    <xf numFmtId="2" fontId="9" fillId="0" borderId="0" xfId="0" applyNumberFormat="1" applyFont="1" applyAlignment="1">
      <alignment horizontal="right"/>
    </xf>
    <xf numFmtId="0" fontId="9" fillId="0" borderId="1" xfId="0" applyFont="1" applyBorder="1"/>
    <xf numFmtId="4" fontId="9" fillId="0" borderId="1" xfId="0" applyNumberFormat="1" applyFont="1" applyBorder="1"/>
    <xf numFmtId="0" fontId="9" fillId="0" borderId="2" xfId="0" applyFont="1" applyBorder="1"/>
    <xf numFmtId="0" fontId="9" fillId="0" borderId="2" xfId="0" applyFont="1" applyBorder="1" applyAlignment="1">
      <alignment horizontal="center"/>
    </xf>
    <xf numFmtId="4" fontId="9" fillId="0" borderId="2" xfId="0" applyNumberFormat="1" applyFont="1" applyBorder="1"/>
    <xf numFmtId="0" fontId="9" fillId="0" borderId="1" xfId="0" applyFont="1" applyBorder="1" applyAlignment="1">
      <alignment horizontal="right"/>
    </xf>
    <xf numFmtId="0" fontId="20" fillId="0" borderId="0" xfId="0" applyFont="1"/>
    <xf numFmtId="4" fontId="20" fillId="0" borderId="0" xfId="0" applyNumberFormat="1" applyFont="1"/>
    <xf numFmtId="0" fontId="20" fillId="0" borderId="0" xfId="0" applyFont="1" applyAlignment="1">
      <alignment horizontal="right"/>
    </xf>
    <xf numFmtId="4" fontId="21" fillId="0" borderId="0" xfId="0" applyNumberFormat="1" applyFont="1"/>
    <xf numFmtId="0" fontId="20" fillId="0" borderId="2" xfId="0" applyFont="1" applyBorder="1"/>
    <xf numFmtId="4" fontId="20" fillId="0" borderId="2" xfId="0" applyNumberFormat="1" applyFont="1" applyBorder="1"/>
    <xf numFmtId="4" fontId="9" fillId="0" borderId="0" xfId="0" applyNumberFormat="1" applyFont="1" applyAlignment="1">
      <alignment horizontal="right"/>
    </xf>
    <xf numFmtId="0" fontId="9" fillId="0" borderId="0" xfId="0" applyFont="1" applyFill="1" applyAlignment="1">
      <alignment horizontal="left"/>
    </xf>
    <xf numFmtId="0" fontId="9" fillId="0" borderId="0" xfId="0" applyFont="1" applyFill="1" applyAlignment="1">
      <alignment horizontal="right"/>
    </xf>
    <xf numFmtId="2" fontId="9" fillId="0" borderId="0" xfId="0" applyNumberFormat="1" applyFont="1" applyFill="1" applyAlignment="1">
      <alignment horizontal="right"/>
    </xf>
    <xf numFmtId="2" fontId="9" fillId="0" borderId="0" xfId="0" applyNumberFormat="1" applyFont="1" applyFill="1" applyAlignment="1">
      <alignment horizontal="left"/>
    </xf>
    <xf numFmtId="0" fontId="9" fillId="0" borderId="1" xfId="0" applyFont="1" applyBorder="1" applyAlignment="1">
      <alignment horizontal="left"/>
    </xf>
    <xf numFmtId="0" fontId="9" fillId="0" borderId="2" xfId="0" applyFont="1" applyBorder="1" applyAlignment="1">
      <alignment horizontal="left"/>
    </xf>
    <xf numFmtId="0" fontId="9" fillId="0" borderId="2" xfId="0" applyFont="1" applyBorder="1" applyAlignment="1">
      <alignment horizontal="right"/>
    </xf>
    <xf numFmtId="0" fontId="9" fillId="0" borderId="0" xfId="0" applyFont="1" applyBorder="1"/>
    <xf numFmtId="0" fontId="9" fillId="0" borderId="0" xfId="0" applyFont="1" applyBorder="1" applyAlignment="1">
      <alignment horizontal="right"/>
    </xf>
    <xf numFmtId="4" fontId="9" fillId="0" borderId="0" xfId="0" applyNumberFormat="1" applyFont="1" applyBorder="1"/>
    <xf numFmtId="4" fontId="9" fillId="0" borderId="0" xfId="0" applyNumberFormat="1" applyFont="1" applyFill="1"/>
    <xf numFmtId="0" fontId="9" fillId="0" borderId="0" xfId="0" applyFont="1" applyAlignment="1"/>
    <xf numFmtId="2" fontId="9" fillId="0" borderId="0" xfId="0" applyNumberFormat="1" applyFont="1" applyAlignment="1"/>
    <xf numFmtId="0" fontId="9" fillId="0" borderId="0" xfId="0" applyFont="1" applyAlignment="1">
      <alignment horizontal="right" vertical="top"/>
    </xf>
    <xf numFmtId="2" fontId="9" fillId="0" borderId="0" xfId="0" applyNumberFormat="1" applyFont="1" applyAlignment="1">
      <alignment horizontal="right" vertical="top"/>
    </xf>
    <xf numFmtId="0" fontId="9" fillId="0" borderId="3" xfId="0" applyFont="1" applyBorder="1"/>
    <xf numFmtId="4" fontId="9" fillId="0" borderId="3" xfId="0" applyNumberFormat="1" applyFont="1" applyBorder="1"/>
    <xf numFmtId="0" fontId="9" fillId="0" borderId="0" xfId="6" applyFont="1"/>
    <xf numFmtId="0" fontId="12" fillId="0" borderId="0" xfId="6" applyFont="1"/>
    <xf numFmtId="0" fontId="9" fillId="0" borderId="0" xfId="6" applyFont="1" applyAlignment="1">
      <alignment horizontal="center"/>
    </xf>
    <xf numFmtId="0" fontId="9" fillId="0" borderId="0" xfId="6" applyFont="1" applyAlignment="1">
      <alignment horizontal="left" vertical="top" wrapText="1"/>
    </xf>
    <xf numFmtId="2" fontId="9" fillId="0" borderId="0" xfId="6" applyNumberFormat="1" applyFont="1"/>
    <xf numFmtId="0" fontId="13" fillId="0" borderId="0" xfId="6" applyFont="1"/>
    <xf numFmtId="0" fontId="14" fillId="0" borderId="0" xfId="6" applyFont="1"/>
    <xf numFmtId="0" fontId="9" fillId="0" borderId="0" xfId="0" applyFont="1" applyFill="1" applyAlignment="1">
      <alignment horizontal="right" vertical="top"/>
    </xf>
    <xf numFmtId="2" fontId="9" fillId="0" borderId="0" xfId="0" applyNumberFormat="1" applyFont="1" applyFill="1" applyAlignment="1">
      <alignment horizontal="right" vertical="top"/>
    </xf>
    <xf numFmtId="0" fontId="19" fillId="0" borderId="0" xfId="0" applyFont="1"/>
    <xf numFmtId="0" fontId="9" fillId="0" borderId="0" xfId="6" applyFont="1" applyAlignment="1">
      <alignment horizontal="center" vertical="top"/>
    </xf>
    <xf numFmtId="2" fontId="9" fillId="0" borderId="0" xfId="6" applyNumberFormat="1" applyFont="1" applyAlignment="1">
      <alignment vertical="top"/>
    </xf>
    <xf numFmtId="0" fontId="9" fillId="0" borderId="3" xfId="0" applyFont="1" applyBorder="1" applyAlignment="1">
      <alignment vertical="top"/>
    </xf>
    <xf numFmtId="0" fontId="9" fillId="0" borderId="3" xfId="0" applyFont="1" applyBorder="1" applyAlignment="1">
      <alignment horizontal="right" vertical="top"/>
    </xf>
    <xf numFmtId="164" fontId="2" fillId="0" borderId="0" xfId="7" applyFont="1" applyBorder="1"/>
    <xf numFmtId="0" fontId="4" fillId="0" borderId="0" xfId="0" applyFont="1" applyBorder="1" applyAlignment="1">
      <alignment horizontal="center"/>
    </xf>
    <xf numFmtId="0" fontId="24" fillId="0" borderId="0" xfId="0" applyFont="1" applyFill="1" applyAlignment="1">
      <alignment horizontal="right"/>
    </xf>
    <xf numFmtId="2" fontId="24" fillId="0" borderId="0" xfId="0" applyNumberFormat="1" applyFont="1" applyFill="1" applyAlignment="1">
      <alignment horizontal="right"/>
    </xf>
    <xf numFmtId="0" fontId="9" fillId="0" borderId="0" xfId="0" applyFont="1" applyAlignment="1">
      <alignment wrapText="1"/>
    </xf>
    <xf numFmtId="0" fontId="24" fillId="0" borderId="0" xfId="0" applyFont="1"/>
    <xf numFmtId="0" fontId="25" fillId="0" borderId="0" xfId="0" applyFont="1"/>
    <xf numFmtId="0" fontId="22" fillId="0" borderId="0" xfId="0" applyFont="1"/>
    <xf numFmtId="0" fontId="22" fillId="0" borderId="0" xfId="0" applyFont="1" applyAlignment="1">
      <alignment horizontal="right"/>
    </xf>
    <xf numFmtId="4" fontId="22" fillId="0" borderId="0" xfId="0" applyNumberFormat="1" applyFont="1"/>
    <xf numFmtId="4" fontId="22" fillId="0" borderId="0" xfId="0" applyNumberFormat="1" applyFont="1" applyFill="1"/>
    <xf numFmtId="4" fontId="20" fillId="0" borderId="0" xfId="0" applyNumberFormat="1" applyFont="1" applyBorder="1"/>
    <xf numFmtId="0" fontId="9" fillId="0" borderId="3" xfId="0" applyFont="1" applyFill="1" applyBorder="1"/>
    <xf numFmtId="0" fontId="9" fillId="0" borderId="3" xfId="0" applyFont="1" applyFill="1" applyBorder="1" applyAlignment="1">
      <alignment horizontal="right"/>
    </xf>
    <xf numFmtId="0" fontId="9" fillId="0" borderId="0" xfId="0" applyFont="1" applyAlignment="1">
      <alignment shrinkToFit="1"/>
    </xf>
    <xf numFmtId="0" fontId="9" fillId="0" borderId="0" xfId="0" applyFont="1" applyAlignment="1">
      <alignment horizontal="left" shrinkToFit="1"/>
    </xf>
    <xf numFmtId="0" fontId="20" fillId="0" borderId="0" xfId="0" applyFont="1" applyBorder="1"/>
    <xf numFmtId="0" fontId="23" fillId="0" borderId="0" xfId="0" applyFont="1"/>
    <xf numFmtId="0" fontId="20" fillId="0" borderId="3" xfId="0" applyFont="1" applyBorder="1"/>
    <xf numFmtId="4" fontId="20" fillId="0" borderId="3" xfId="0" applyNumberFormat="1" applyFont="1" applyBorder="1"/>
    <xf numFmtId="4" fontId="3" fillId="0" borderId="0" xfId="0" applyNumberFormat="1" applyFont="1"/>
    <xf numFmtId="0" fontId="26" fillId="0" borderId="0" xfId="0" applyFont="1" applyAlignment="1">
      <alignment horizontal="center"/>
    </xf>
    <xf numFmtId="0" fontId="12" fillId="0" borderId="0" xfId="0" applyFont="1"/>
    <xf numFmtId="0" fontId="17" fillId="0" borderId="0" xfId="0" applyFont="1"/>
    <xf numFmtId="0" fontId="28" fillId="0" borderId="0" xfId="0" applyFont="1" applyAlignment="1">
      <alignment horizontal="center"/>
    </xf>
    <xf numFmtId="0" fontId="27" fillId="0" borderId="0" xfId="0" applyFont="1"/>
    <xf numFmtId="0" fontId="7" fillId="0" borderId="4" xfId="0" applyFont="1" applyBorder="1"/>
    <xf numFmtId="0" fontId="8" fillId="0" borderId="4" xfId="0" applyFont="1" applyBorder="1"/>
    <xf numFmtId="0" fontId="6" fillId="0" borderId="4" xfId="0" applyFont="1" applyBorder="1"/>
    <xf numFmtId="4" fontId="6" fillId="0" borderId="4" xfId="0" applyNumberFormat="1" applyFont="1" applyBorder="1"/>
    <xf numFmtId="0" fontId="17" fillId="0" borderId="4" xfId="0" applyFont="1" applyBorder="1"/>
    <xf numFmtId="0" fontId="3" fillId="0" borderId="0" xfId="0" applyFont="1"/>
    <xf numFmtId="0" fontId="9" fillId="0" borderId="0" xfId="0" applyFont="1" applyBorder="1" applyAlignment="1">
      <alignment horizontal="center"/>
    </xf>
    <xf numFmtId="0" fontId="9" fillId="0" borderId="0" xfId="0" applyFont="1" applyFill="1" applyAlignment="1"/>
    <xf numFmtId="0" fontId="9" fillId="0" borderId="0" xfId="0" applyFont="1" applyFill="1" applyBorder="1"/>
    <xf numFmtId="0" fontId="9" fillId="0" borderId="0" xfId="0" applyFont="1" applyFill="1" applyBorder="1" applyAlignment="1">
      <alignment horizontal="right"/>
    </xf>
    <xf numFmtId="0" fontId="30" fillId="0" borderId="0" xfId="0" applyFont="1" applyBorder="1" applyAlignment="1">
      <alignment horizontal="center"/>
    </xf>
    <xf numFmtId="164" fontId="30" fillId="0" borderId="0" xfId="7" applyFont="1" applyBorder="1" applyAlignment="1">
      <alignment horizontal="center"/>
    </xf>
    <xf numFmtId="0" fontId="30" fillId="0" borderId="5" xfId="0" applyFont="1" applyBorder="1" applyAlignment="1">
      <alignment horizontal="center"/>
    </xf>
    <xf numFmtId="0" fontId="19" fillId="0" borderId="0" xfId="5" applyFont="1" applyFill="1"/>
    <xf numFmtId="166" fontId="19" fillId="0" borderId="0" xfId="5" applyNumberFormat="1" applyFont="1" applyProtection="1">
      <protection locked="0"/>
    </xf>
    <xf numFmtId="0" fontId="19" fillId="0" borderId="0" xfId="5" applyFont="1"/>
    <xf numFmtId="0" fontId="19" fillId="0" borderId="0" xfId="5" applyFont="1" applyFill="1" applyAlignment="1">
      <alignment horizontal="right"/>
    </xf>
    <xf numFmtId="0" fontId="9" fillId="0" borderId="0" xfId="5" applyFont="1" applyFill="1"/>
    <xf numFmtId="0" fontId="9" fillId="0" borderId="0" xfId="5" applyFont="1" applyFill="1" applyAlignment="1">
      <alignment horizontal="right" vertical="top"/>
    </xf>
    <xf numFmtId="0" fontId="9" fillId="0" borderId="0" xfId="5" applyFont="1" applyFill="1" applyAlignment="1">
      <alignment horizontal="right"/>
    </xf>
    <xf numFmtId="166" fontId="9" fillId="0" borderId="0" xfId="5" applyNumberFormat="1" applyFont="1" applyProtection="1">
      <protection locked="0"/>
    </xf>
    <xf numFmtId="0" fontId="3" fillId="0" borderId="0" xfId="0" applyFont="1" applyFill="1"/>
    <xf numFmtId="0" fontId="9" fillId="0" borderId="0" xfId="0" applyFont="1" applyBorder="1" applyAlignment="1">
      <alignment vertical="top" wrapText="1"/>
    </xf>
    <xf numFmtId="0" fontId="9" fillId="0" borderId="0" xfId="0" applyNumberFormat="1" applyFont="1" applyFill="1" applyAlignment="1">
      <alignment shrinkToFit="1"/>
    </xf>
    <xf numFmtId="2" fontId="29" fillId="0" borderId="0" xfId="0" applyNumberFormat="1" applyFont="1" applyFill="1" applyAlignment="1">
      <alignment horizontal="right" vertical="top"/>
    </xf>
    <xf numFmtId="0" fontId="9" fillId="0" borderId="0" xfId="0" applyNumberFormat="1" applyFont="1" applyFill="1" applyAlignment="1"/>
    <xf numFmtId="0" fontId="9" fillId="0" borderId="0" xfId="1" applyFont="1" applyFill="1" applyAlignment="1"/>
    <xf numFmtId="0" fontId="3" fillId="0" borderId="0" xfId="0" applyFont="1" applyBorder="1"/>
    <xf numFmtId="0" fontId="12" fillId="0" borderId="0" xfId="0" applyFont="1" applyAlignment="1">
      <alignment horizontal="left"/>
    </xf>
    <xf numFmtId="0" fontId="19" fillId="0" borderId="0" xfId="0" applyFont="1" applyAlignment="1">
      <alignment horizontal="right"/>
    </xf>
    <xf numFmtId="2" fontId="19" fillId="0" borderId="0" xfId="0" applyNumberFormat="1" applyFont="1" applyAlignment="1">
      <alignment horizontal="left"/>
    </xf>
    <xf numFmtId="0" fontId="12" fillId="0" borderId="2" xfId="0" applyFont="1" applyBorder="1"/>
    <xf numFmtId="0" fontId="9" fillId="0" borderId="0" xfId="0" applyFont="1" applyAlignment="1">
      <alignment horizontal="left" vertical="top"/>
    </xf>
    <xf numFmtId="0" fontId="25" fillId="0" borderId="0" xfId="0" applyFont="1" applyBorder="1"/>
    <xf numFmtId="0" fontId="12" fillId="0" borderId="3" xfId="0" applyFont="1" applyBorder="1"/>
    <xf numFmtId="0" fontId="9" fillId="0" borderId="3" xfId="0" applyFont="1" applyBorder="1" applyAlignment="1">
      <alignment horizontal="right"/>
    </xf>
    <xf numFmtId="0" fontId="12" fillId="0" borderId="3" xfId="0" applyFont="1" applyBorder="1" applyAlignment="1">
      <alignment vertical="top"/>
    </xf>
    <xf numFmtId="0" fontId="9" fillId="0" borderId="0" xfId="3" applyFont="1" applyAlignment="1">
      <alignment vertical="top"/>
    </xf>
    <xf numFmtId="0" fontId="9" fillId="0" borderId="0" xfId="3" applyFont="1" applyAlignment="1">
      <alignment horizontal="justify" vertical="top"/>
    </xf>
    <xf numFmtId="0" fontId="31" fillId="0" borderId="0" xfId="0" applyFont="1" applyBorder="1" applyAlignment="1">
      <alignment vertical="top" wrapText="1"/>
    </xf>
    <xf numFmtId="0" fontId="31" fillId="0" borderId="0" xfId="0" applyFont="1" applyBorder="1"/>
    <xf numFmtId="164" fontId="31" fillId="0" borderId="0" xfId="8" applyFont="1" applyBorder="1"/>
    <xf numFmtId="0" fontId="31" fillId="0" borderId="0" xfId="0" applyFont="1"/>
    <xf numFmtId="1" fontId="9" fillId="0" borderId="0" xfId="0" applyNumberFormat="1" applyFont="1" applyFill="1" applyAlignment="1">
      <alignment horizontal="right"/>
    </xf>
    <xf numFmtId="1" fontId="9" fillId="0" borderId="0" xfId="0" applyNumberFormat="1" applyFont="1" applyFill="1" applyAlignment="1">
      <alignment horizontal="right" vertical="top"/>
    </xf>
    <xf numFmtId="1" fontId="9" fillId="0" borderId="0" xfId="5" applyNumberFormat="1" applyFont="1" applyFill="1" applyAlignment="1">
      <alignment horizontal="right" vertical="top"/>
    </xf>
    <xf numFmtId="1" fontId="9" fillId="0" borderId="0" xfId="0" applyNumberFormat="1" applyFont="1" applyFill="1" applyBorder="1" applyAlignment="1">
      <alignment horizontal="right" vertical="top"/>
    </xf>
    <xf numFmtId="1" fontId="9" fillId="0" borderId="0" xfId="6" applyNumberFormat="1" applyFont="1" applyAlignment="1">
      <alignment vertical="top"/>
    </xf>
    <xf numFmtId="3" fontId="9" fillId="0" borderId="0" xfId="0" applyNumberFormat="1" applyFont="1"/>
    <xf numFmtId="0" fontId="15" fillId="0" borderId="0" xfId="0" applyFont="1"/>
    <xf numFmtId="0" fontId="32" fillId="0" borderId="0" xfId="0" applyFont="1"/>
    <xf numFmtId="0" fontId="12" fillId="0" borderId="0" xfId="0" applyFont="1" applyBorder="1"/>
    <xf numFmtId="4" fontId="9" fillId="0" borderId="0" xfId="0" applyNumberFormat="1" applyFont="1" applyFill="1" applyBorder="1"/>
    <xf numFmtId="0" fontId="9" fillId="0" borderId="0" xfId="0" applyFont="1" applyBorder="1" applyAlignment="1">
      <alignment horizontal="left"/>
    </xf>
    <xf numFmtId="0" fontId="33" fillId="0" borderId="0" xfId="2" applyFont="1" applyAlignment="1">
      <alignment horizontal="left"/>
    </xf>
    <xf numFmtId="0" fontId="9" fillId="0" borderId="0" xfId="0" applyFont="1" applyBorder="1" applyAlignment="1">
      <alignment wrapText="1"/>
    </xf>
    <xf numFmtId="0" fontId="12" fillId="0" borderId="0" xfId="6" applyFont="1" applyAlignment="1">
      <alignment horizontal="right"/>
    </xf>
    <xf numFmtId="49" fontId="9" fillId="0" borderId="0" xfId="6" applyNumberFormat="1" applyFont="1" applyAlignment="1">
      <alignment horizontal="right" vertical="top"/>
    </xf>
    <xf numFmtId="0" fontId="9" fillId="0" borderId="0" xfId="6" applyFont="1" applyAlignment="1">
      <alignment horizontal="right"/>
    </xf>
    <xf numFmtId="0" fontId="9" fillId="0" borderId="3" xfId="0" applyFont="1" applyBorder="1" applyAlignment="1">
      <alignment horizontal="left"/>
    </xf>
    <xf numFmtId="0" fontId="9" fillId="0" borderId="3" xfId="0" applyFont="1" applyBorder="1" applyAlignment="1"/>
    <xf numFmtId="0" fontId="16" fillId="0" borderId="0" xfId="0" applyFont="1"/>
    <xf numFmtId="0" fontId="34" fillId="0" borderId="0" xfId="0" applyFont="1"/>
    <xf numFmtId="0" fontId="35" fillId="0" borderId="0" xfId="0" applyFont="1" applyAlignment="1">
      <alignment horizontal="left"/>
    </xf>
    <xf numFmtId="0" fontId="35" fillId="0" borderId="0" xfId="0" applyFont="1" applyAlignment="1">
      <alignment horizontal="center"/>
    </xf>
    <xf numFmtId="0" fontId="36" fillId="0" borderId="0" xfId="0" applyFont="1" applyAlignment="1">
      <alignment horizontal="left"/>
    </xf>
    <xf numFmtId="0" fontId="37" fillId="0" borderId="0" xfId="0" applyFont="1"/>
    <xf numFmtId="4" fontId="16" fillId="0" borderId="0" xfId="0" applyNumberFormat="1" applyFont="1"/>
    <xf numFmtId="4" fontId="16" fillId="0" borderId="0" xfId="7" applyNumberFormat="1" applyFont="1"/>
    <xf numFmtId="0" fontId="16" fillId="0" borderId="6" xfId="0" applyFont="1" applyBorder="1"/>
    <xf numFmtId="2" fontId="16" fillId="0" borderId="6" xfId="0" applyNumberFormat="1" applyFont="1" applyBorder="1"/>
    <xf numFmtId="2" fontId="16" fillId="0" borderId="0" xfId="0" applyNumberFormat="1" applyFont="1"/>
    <xf numFmtId="0" fontId="16" fillId="0" borderId="7" xfId="0" applyFont="1" applyBorder="1"/>
    <xf numFmtId="4" fontId="1" fillId="0" borderId="0" xfId="7" applyNumberFormat="1"/>
    <xf numFmtId="4" fontId="9" fillId="0" borderId="0" xfId="0" applyNumberFormat="1" applyFont="1" applyAlignment="1">
      <alignment horizontal="center"/>
    </xf>
    <xf numFmtId="0" fontId="9" fillId="0" borderId="1" xfId="0" applyFont="1" applyBorder="1" applyAlignment="1">
      <alignment vertical="top" wrapText="1"/>
    </xf>
    <xf numFmtId="164" fontId="31" fillId="0" borderId="0" xfId="8" applyFont="1" applyBorder="1" applyAlignment="1">
      <alignment horizontal="center"/>
    </xf>
    <xf numFmtId="0" fontId="9" fillId="0" borderId="0" xfId="0" applyFont="1" applyAlignment="1">
      <alignment vertical="top" wrapText="1"/>
    </xf>
    <xf numFmtId="0" fontId="9" fillId="0" borderId="0" xfId="0" applyFont="1" applyBorder="1" applyAlignment="1">
      <alignment horizontal="center" vertical="center"/>
    </xf>
    <xf numFmtId="0" fontId="39" fillId="0" borderId="0" xfId="0" applyFont="1"/>
    <xf numFmtId="0" fontId="0" fillId="0" borderId="0" xfId="0" applyFont="1"/>
    <xf numFmtId="0" fontId="0" fillId="0" borderId="0" xfId="0" applyAlignment="1">
      <alignment wrapText="1"/>
    </xf>
    <xf numFmtId="2" fontId="9" fillId="0" borderId="3" xfId="0" applyNumberFormat="1" applyFont="1" applyBorder="1" applyAlignment="1">
      <alignment horizontal="left"/>
    </xf>
    <xf numFmtId="0" fontId="8" fillId="0" borderId="0" xfId="0" applyFont="1" applyBorder="1" applyAlignment="1">
      <alignment horizontal="center"/>
    </xf>
    <xf numFmtId="0" fontId="8" fillId="0" borderId="5" xfId="0" applyFont="1" applyBorder="1" applyAlignment="1">
      <alignment horizontal="center"/>
    </xf>
    <xf numFmtId="0" fontId="12" fillId="0" borderId="0" xfId="5" applyFont="1" applyFill="1"/>
    <xf numFmtId="0" fontId="40" fillId="0" borderId="0" xfId="0" applyFont="1" applyAlignment="1">
      <alignment vertical="top" wrapText="1"/>
    </xf>
    <xf numFmtId="0" fontId="12" fillId="0" borderId="0" xfId="0" applyNumberFormat="1" applyFont="1" applyFill="1" applyAlignment="1">
      <alignment shrinkToFit="1"/>
    </xf>
    <xf numFmtId="0" fontId="19" fillId="2" borderId="0" xfId="0" applyFont="1" applyFill="1" applyBorder="1" applyAlignment="1">
      <alignment horizontal="left" vertical="top" wrapText="1"/>
    </xf>
    <xf numFmtId="0" fontId="19" fillId="0" borderId="0" xfId="0" applyFont="1" applyBorder="1" applyAlignment="1">
      <alignment horizontal="left"/>
    </xf>
    <xf numFmtId="0" fontId="41" fillId="0" borderId="0" xfId="0" applyFont="1" applyAlignment="1">
      <alignment horizontal="center"/>
    </xf>
    <xf numFmtId="0" fontId="34" fillId="0" borderId="6" xfId="0" applyFont="1" applyBorder="1"/>
    <xf numFmtId="0" fontId="42" fillId="0" borderId="0" xfId="0" applyFont="1"/>
    <xf numFmtId="0" fontId="43" fillId="0" borderId="0" xfId="0" applyFont="1"/>
    <xf numFmtId="1" fontId="12" fillId="0" borderId="0" xfId="0" applyNumberFormat="1" applyFont="1" applyFill="1" applyAlignment="1">
      <alignment horizontal="right"/>
    </xf>
    <xf numFmtId="2" fontId="9" fillId="0" borderId="0" xfId="0" applyNumberFormat="1" applyFont="1" applyBorder="1" applyAlignment="1"/>
    <xf numFmtId="0" fontId="3" fillId="0" borderId="0" xfId="0" applyFont="1" applyAlignment="1">
      <alignment horizontal="center"/>
    </xf>
    <xf numFmtId="0" fontId="12" fillId="0" borderId="0" xfId="0" applyFont="1" applyFill="1"/>
    <xf numFmtId="4" fontId="32" fillId="0" borderId="0" xfId="0" applyNumberFormat="1" applyFont="1"/>
    <xf numFmtId="16" fontId="9" fillId="0" borderId="0" xfId="0" applyNumberFormat="1" applyFont="1"/>
    <xf numFmtId="0" fontId="12" fillId="0" borderId="0" xfId="0" applyFont="1" applyAlignment="1">
      <alignment wrapText="1"/>
    </xf>
    <xf numFmtId="0" fontId="12" fillId="0" borderId="0" xfId="0" applyFont="1" applyAlignment="1">
      <alignment horizontal="justify"/>
    </xf>
    <xf numFmtId="0" fontId="9" fillId="0" borderId="0" xfId="4" applyFont="1" applyAlignment="1">
      <alignment vertical="top"/>
    </xf>
    <xf numFmtId="164" fontId="9" fillId="0" borderId="0" xfId="8" applyFont="1" applyBorder="1"/>
    <xf numFmtId="0" fontId="45" fillId="0" borderId="0" xfId="0" applyFont="1" applyAlignment="1">
      <alignment shrinkToFit="1"/>
    </xf>
    <xf numFmtId="0" fontId="45" fillId="0" borderId="0" xfId="0" applyFont="1"/>
    <xf numFmtId="3" fontId="9" fillId="0" borderId="0" xfId="0" applyNumberFormat="1" applyFont="1" applyBorder="1"/>
    <xf numFmtId="164" fontId="1" fillId="0" borderId="0" xfId="7" applyAlignment="1">
      <alignment horizontal="left" vertical="top"/>
    </xf>
    <xf numFmtId="164" fontId="1" fillId="0" borderId="0" xfId="7"/>
    <xf numFmtId="164" fontId="46" fillId="0" borderId="0" xfId="7" applyFont="1" applyAlignment="1">
      <alignment wrapText="1"/>
    </xf>
    <xf numFmtId="164" fontId="16" fillId="0" borderId="0" xfId="7" applyFont="1" applyAlignment="1">
      <alignment horizontal="right"/>
    </xf>
    <xf numFmtId="164" fontId="16" fillId="0" borderId="0" xfId="7" applyFont="1"/>
    <xf numFmtId="2" fontId="9" fillId="0" borderId="0" xfId="0" applyNumberFormat="1" applyFont="1" applyBorder="1" applyAlignment="1">
      <alignment horizontal="left"/>
    </xf>
    <xf numFmtId="0" fontId="47" fillId="0" borderId="0" xfId="0" applyFont="1" applyBorder="1"/>
    <xf numFmtId="164" fontId="8" fillId="0" borderId="5" xfId="7" applyFont="1" applyBorder="1" applyAlignment="1">
      <alignment horizontal="center"/>
    </xf>
    <xf numFmtId="0" fontId="9" fillId="0" borderId="0" xfId="0" applyFont="1" applyFill="1" applyAlignment="1">
      <alignment wrapText="1"/>
    </xf>
    <xf numFmtId="0" fontId="46" fillId="0" borderId="0" xfId="0" applyFont="1" applyAlignment="1">
      <alignment horizontal="justify"/>
    </xf>
    <xf numFmtId="0" fontId="48" fillId="0" borderId="0" xfId="0" applyFont="1"/>
    <xf numFmtId="0" fontId="46" fillId="0" borderId="0" xfId="0" applyFont="1"/>
    <xf numFmtId="165" fontId="9" fillId="0" borderId="3" xfId="0" applyNumberFormat="1" applyFont="1" applyBorder="1" applyAlignment="1">
      <alignment horizontal="left"/>
    </xf>
    <xf numFmtId="0" fontId="17" fillId="0" borderId="0" xfId="0" applyFont="1" applyAlignment="1">
      <alignment vertical="top" wrapText="1"/>
    </xf>
    <xf numFmtId="0" fontId="3" fillId="0" borderId="0" xfId="0" applyFont="1" applyAlignment="1">
      <alignment horizontal="right"/>
    </xf>
    <xf numFmtId="49" fontId="9" fillId="0" borderId="0" xfId="6" applyNumberFormat="1" applyFont="1" applyAlignment="1">
      <alignment horizontal="left" vertical="top"/>
    </xf>
    <xf numFmtId="0" fontId="44" fillId="0" borderId="0" xfId="0" applyFont="1"/>
    <xf numFmtId="0" fontId="9" fillId="3" borderId="3" xfId="0" applyFont="1" applyFill="1" applyBorder="1"/>
    <xf numFmtId="4" fontId="9" fillId="3" borderId="2" xfId="0" applyNumberFormat="1" applyFont="1" applyFill="1" applyBorder="1"/>
    <xf numFmtId="4" fontId="20" fillId="3" borderId="8" xfId="0" applyNumberFormat="1" applyFont="1" applyFill="1" applyBorder="1"/>
    <xf numFmtId="0" fontId="49" fillId="0" borderId="0" xfId="0" applyFont="1" applyAlignment="1">
      <alignment horizontal="center" wrapText="1"/>
    </xf>
    <xf numFmtId="0" fontId="9" fillId="0" borderId="0" xfId="0" applyFont="1" applyAlignment="1">
      <alignment horizontal="center" wrapText="1"/>
    </xf>
    <xf numFmtId="4" fontId="9" fillId="3" borderId="3" xfId="0" applyNumberFormat="1" applyFont="1" applyFill="1" applyBorder="1"/>
    <xf numFmtId="4" fontId="9" fillId="3" borderId="2" xfId="0" applyNumberFormat="1" applyFont="1" applyFill="1" applyBorder="1" applyAlignment="1">
      <alignment horizontal="center"/>
    </xf>
    <xf numFmtId="4" fontId="9" fillId="4" borderId="0" xfId="0" applyNumberFormat="1" applyFont="1" applyFill="1"/>
    <xf numFmtId="0" fontId="4" fillId="4" borderId="0" xfId="0" applyFont="1" applyFill="1" applyBorder="1" applyAlignment="1">
      <alignment horizontal="center"/>
    </xf>
    <xf numFmtId="0" fontId="9" fillId="4" borderId="0" xfId="0" applyFont="1" applyFill="1" applyAlignment="1"/>
    <xf numFmtId="3" fontId="9" fillId="4" borderId="0" xfId="0" applyNumberFormat="1" applyFont="1" applyFill="1"/>
    <xf numFmtId="0" fontId="9" fillId="4" borderId="0" xfId="0" applyFont="1" applyFill="1" applyAlignment="1">
      <alignment horizontal="center"/>
    </xf>
    <xf numFmtId="0" fontId="9" fillId="4" borderId="0" xfId="0" applyFont="1" applyFill="1" applyAlignment="1">
      <alignment horizontal="right"/>
    </xf>
    <xf numFmtId="4" fontId="20" fillId="4" borderId="0" xfId="0" applyNumberFormat="1" applyFont="1" applyFill="1"/>
    <xf numFmtId="0" fontId="9" fillId="4" borderId="0" xfId="0" applyFont="1" applyFill="1"/>
    <xf numFmtId="4" fontId="22" fillId="4" borderId="0" xfId="0" applyNumberFormat="1" applyFont="1" applyFill="1"/>
    <xf numFmtId="166" fontId="19" fillId="4" borderId="0" xfId="5" applyNumberFormat="1" applyFont="1" applyFill="1" applyProtection="1">
      <protection locked="0"/>
    </xf>
    <xf numFmtId="4" fontId="9" fillId="3" borderId="8" xfId="0" applyNumberFormat="1" applyFont="1" applyFill="1" applyBorder="1"/>
    <xf numFmtId="4" fontId="9" fillId="0" borderId="0" xfId="0" applyNumberFormat="1" applyFont="1" applyAlignment="1">
      <alignment wrapText="1"/>
    </xf>
    <xf numFmtId="4" fontId="9" fillId="4" borderId="0" xfId="0" applyNumberFormat="1" applyFont="1" applyFill="1" applyBorder="1"/>
    <xf numFmtId="166" fontId="9" fillId="3" borderId="3" xfId="0" applyNumberFormat="1" applyFont="1" applyFill="1" applyBorder="1"/>
    <xf numFmtId="4" fontId="20" fillId="3" borderId="3" xfId="0" applyNumberFormat="1" applyFont="1" applyFill="1" applyBorder="1"/>
    <xf numFmtId="0" fontId="9" fillId="3" borderId="0" xfId="0" applyFont="1" applyFill="1"/>
    <xf numFmtId="2" fontId="9" fillId="4" borderId="0" xfId="6" applyNumberFormat="1" applyFont="1" applyFill="1"/>
    <xf numFmtId="0" fontId="9" fillId="4" borderId="0" xfId="6" applyFont="1" applyFill="1"/>
    <xf numFmtId="4" fontId="9" fillId="3" borderId="0" xfId="0" applyNumberFormat="1" applyFont="1" applyFill="1" applyBorder="1"/>
    <xf numFmtId="4" fontId="16" fillId="3" borderId="0" xfId="0" applyNumberFormat="1" applyFont="1" applyFill="1"/>
    <xf numFmtId="4" fontId="16" fillId="3" borderId="0" xfId="7" applyNumberFormat="1" applyFont="1" applyFill="1"/>
    <xf numFmtId="4" fontId="16" fillId="3" borderId="6" xfId="7" applyNumberFormat="1" applyFont="1" applyFill="1" applyBorder="1"/>
    <xf numFmtId="4" fontId="16" fillId="5" borderId="0" xfId="7" applyNumberFormat="1" applyFont="1" applyFill="1"/>
    <xf numFmtId="4" fontId="16" fillId="6" borderId="7" xfId="7" applyNumberFormat="1" applyFont="1" applyFill="1" applyBorder="1"/>
    <xf numFmtId="4" fontId="16" fillId="7" borderId="6" xfId="7" applyNumberFormat="1" applyFont="1" applyFill="1" applyBorder="1"/>
    <xf numFmtId="0" fontId="6" fillId="0" borderId="0" xfId="0" applyFont="1" applyAlignment="1">
      <alignment wrapText="1"/>
    </xf>
    <xf numFmtId="4" fontId="6" fillId="3" borderId="0" xfId="0" applyNumberFormat="1" applyFont="1" applyFill="1"/>
    <xf numFmtId="4" fontId="6" fillId="8" borderId="4" xfId="0" applyNumberFormat="1" applyFont="1" applyFill="1" applyBorder="1"/>
    <xf numFmtId="167" fontId="6" fillId="0" borderId="0" xfId="0" applyNumberFormat="1" applyFont="1"/>
    <xf numFmtId="0" fontId="6" fillId="3" borderId="4" xfId="0" applyFont="1" applyFill="1" applyBorder="1"/>
    <xf numFmtId="0" fontId="5" fillId="0" borderId="0" xfId="0" applyFont="1" applyBorder="1" applyAlignment="1">
      <alignment horizontal="center"/>
    </xf>
    <xf numFmtId="0" fontId="19" fillId="2" borderId="0" xfId="0" applyFont="1" applyFill="1" applyBorder="1" applyAlignment="1">
      <alignment horizontal="left" vertical="top" wrapText="1"/>
    </xf>
    <xf numFmtId="0" fontId="35" fillId="0" borderId="0" xfId="0" applyFont="1" applyAlignment="1">
      <alignment horizontal="left"/>
    </xf>
    <xf numFmtId="2" fontId="6" fillId="3" borderId="0" xfId="0" applyNumberFormat="1" applyFont="1" applyFill="1"/>
    <xf numFmtId="2" fontId="6" fillId="8" borderId="4" xfId="0" applyNumberFormat="1" applyFont="1" applyFill="1" applyBorder="1"/>
  </cellXfs>
  <cellStyles count="9">
    <cellStyle name="Navadno" xfId="0" builtinId="0"/>
    <cellStyle name="Navadno 2" xfId="1"/>
    <cellStyle name="Navadno 3" xfId="2"/>
    <cellStyle name="Navadno 4" xfId="3"/>
    <cellStyle name="Navadno 4_POPIS GO DEL" xfId="4"/>
    <cellStyle name="Navadno_Občina Ljutomer - gradb.obrt.dela-15.11.09 (1)" xfId="5"/>
    <cellStyle name="Navadno_PopisDelPrometGarazaS1_15012008" xfId="6"/>
    <cellStyle name="Vejica" xfId="7" builtinId="3"/>
    <cellStyle name="Vejica 2" xf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8" Type="http://schemas.openxmlformats.org/officeDocument/2006/relationships/image" Target="../media/image15.emf"/><Relationship Id="rId3" Type="http://schemas.openxmlformats.org/officeDocument/2006/relationships/image" Target="../media/image10.emf"/><Relationship Id="rId7" Type="http://schemas.openxmlformats.org/officeDocument/2006/relationships/image" Target="../media/image14.emf"/><Relationship Id="rId2" Type="http://schemas.openxmlformats.org/officeDocument/2006/relationships/image" Target="../media/image9.emf"/><Relationship Id="rId1" Type="http://schemas.openxmlformats.org/officeDocument/2006/relationships/image" Target="../media/image8.emf"/><Relationship Id="rId6" Type="http://schemas.openxmlformats.org/officeDocument/2006/relationships/image" Target="../media/image13.emf"/><Relationship Id="rId5" Type="http://schemas.openxmlformats.org/officeDocument/2006/relationships/image" Target="../media/image12.emf"/><Relationship Id="rId10" Type="http://schemas.openxmlformats.org/officeDocument/2006/relationships/image" Target="../media/image17.emf"/><Relationship Id="rId4" Type="http://schemas.openxmlformats.org/officeDocument/2006/relationships/image" Target="../media/image11.emf"/><Relationship Id="rId9" Type="http://schemas.openxmlformats.org/officeDocument/2006/relationships/image" Target="../media/image16.emf"/></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30</xdr:row>
      <xdr:rowOff>38100</xdr:rowOff>
    </xdr:from>
    <xdr:to>
      <xdr:col>1</xdr:col>
      <xdr:colOff>942975</xdr:colOff>
      <xdr:row>30</xdr:row>
      <xdr:rowOff>1590675</xdr:rowOff>
    </xdr:to>
    <xdr:pic>
      <xdr:nvPicPr>
        <xdr:cNvPr id="2843" name="Slika 11"/>
        <xdr:cNvPicPr>
          <a:picLocks noChangeAspect="1" noChangeArrowheads="1"/>
        </xdr:cNvPicPr>
      </xdr:nvPicPr>
      <xdr:blipFill>
        <a:blip xmlns:r="http://schemas.openxmlformats.org/officeDocument/2006/relationships" r:embed="rId1" cstate="print"/>
        <a:srcRect/>
        <a:stretch>
          <a:fillRect/>
        </a:stretch>
      </xdr:blipFill>
      <xdr:spPr bwMode="auto">
        <a:xfrm>
          <a:off x="504825" y="5934075"/>
          <a:ext cx="819150" cy="1552575"/>
        </a:xfrm>
        <a:prstGeom prst="rect">
          <a:avLst/>
        </a:prstGeom>
        <a:noFill/>
        <a:ln w="9525">
          <a:noFill/>
          <a:miter lim="800000"/>
          <a:headEnd/>
          <a:tailEnd/>
        </a:ln>
      </xdr:spPr>
    </xdr:pic>
    <xdr:clientData/>
  </xdr:twoCellAnchor>
  <xdr:twoCellAnchor editAs="oneCell">
    <xdr:from>
      <xdr:col>1</xdr:col>
      <xdr:colOff>123825</xdr:colOff>
      <xdr:row>42</xdr:row>
      <xdr:rowOff>47625</xdr:rowOff>
    </xdr:from>
    <xdr:to>
      <xdr:col>1</xdr:col>
      <xdr:colOff>876300</xdr:colOff>
      <xdr:row>42</xdr:row>
      <xdr:rowOff>1600200</xdr:rowOff>
    </xdr:to>
    <xdr:pic>
      <xdr:nvPicPr>
        <xdr:cNvPr id="2844" name="Slika 14"/>
        <xdr:cNvPicPr>
          <a:picLocks noChangeAspect="1" noChangeArrowheads="1"/>
        </xdr:cNvPicPr>
      </xdr:nvPicPr>
      <xdr:blipFill>
        <a:blip xmlns:r="http://schemas.openxmlformats.org/officeDocument/2006/relationships" r:embed="rId2" cstate="print"/>
        <a:srcRect/>
        <a:stretch>
          <a:fillRect/>
        </a:stretch>
      </xdr:blipFill>
      <xdr:spPr bwMode="auto">
        <a:xfrm>
          <a:off x="504825" y="9877425"/>
          <a:ext cx="752475" cy="1552575"/>
        </a:xfrm>
        <a:prstGeom prst="rect">
          <a:avLst/>
        </a:prstGeom>
        <a:noFill/>
        <a:ln w="9525">
          <a:noFill/>
          <a:miter lim="800000"/>
          <a:headEnd/>
          <a:tailEnd/>
        </a:ln>
      </xdr:spPr>
    </xdr:pic>
    <xdr:clientData/>
  </xdr:twoCellAnchor>
  <xdr:twoCellAnchor editAs="oneCell">
    <xdr:from>
      <xdr:col>1</xdr:col>
      <xdr:colOff>95250</xdr:colOff>
      <xdr:row>48</xdr:row>
      <xdr:rowOff>114300</xdr:rowOff>
    </xdr:from>
    <xdr:to>
      <xdr:col>1</xdr:col>
      <xdr:colOff>800100</xdr:colOff>
      <xdr:row>48</xdr:row>
      <xdr:rowOff>1666875</xdr:rowOff>
    </xdr:to>
    <xdr:pic>
      <xdr:nvPicPr>
        <xdr:cNvPr id="2845" name="Slika 15"/>
        <xdr:cNvPicPr>
          <a:picLocks noChangeAspect="1" noChangeArrowheads="1"/>
        </xdr:cNvPicPr>
      </xdr:nvPicPr>
      <xdr:blipFill>
        <a:blip xmlns:r="http://schemas.openxmlformats.org/officeDocument/2006/relationships" r:embed="rId3" cstate="print"/>
        <a:srcRect/>
        <a:stretch>
          <a:fillRect/>
        </a:stretch>
      </xdr:blipFill>
      <xdr:spPr bwMode="auto">
        <a:xfrm>
          <a:off x="476250" y="12563475"/>
          <a:ext cx="704850" cy="1552575"/>
        </a:xfrm>
        <a:prstGeom prst="rect">
          <a:avLst/>
        </a:prstGeom>
        <a:noFill/>
        <a:ln w="9525">
          <a:noFill/>
          <a:miter lim="800000"/>
          <a:headEnd/>
          <a:tailEnd/>
        </a:ln>
      </xdr:spPr>
    </xdr:pic>
    <xdr:clientData/>
  </xdr:twoCellAnchor>
  <xdr:twoCellAnchor editAs="oneCell">
    <xdr:from>
      <xdr:col>1</xdr:col>
      <xdr:colOff>0</xdr:colOff>
      <xdr:row>71</xdr:row>
      <xdr:rowOff>0</xdr:rowOff>
    </xdr:from>
    <xdr:to>
      <xdr:col>1</xdr:col>
      <xdr:colOff>1162050</xdr:colOff>
      <xdr:row>71</xdr:row>
      <xdr:rowOff>1771650</xdr:rowOff>
    </xdr:to>
    <xdr:pic>
      <xdr:nvPicPr>
        <xdr:cNvPr id="2846" name="Slika 21"/>
        <xdr:cNvPicPr>
          <a:picLocks noChangeAspect="1" noChangeArrowheads="1"/>
        </xdr:cNvPicPr>
      </xdr:nvPicPr>
      <xdr:blipFill>
        <a:blip xmlns:r="http://schemas.openxmlformats.org/officeDocument/2006/relationships" r:embed="rId4" cstate="print"/>
        <a:srcRect/>
        <a:stretch>
          <a:fillRect/>
        </a:stretch>
      </xdr:blipFill>
      <xdr:spPr bwMode="auto">
        <a:xfrm>
          <a:off x="381000" y="18830925"/>
          <a:ext cx="1162050" cy="1771650"/>
        </a:xfrm>
        <a:prstGeom prst="rect">
          <a:avLst/>
        </a:prstGeom>
        <a:noFill/>
        <a:ln w="9525">
          <a:noFill/>
          <a:miter lim="800000"/>
          <a:headEnd/>
          <a:tailEnd/>
        </a:ln>
      </xdr:spPr>
    </xdr:pic>
    <xdr:clientData/>
  </xdr:twoCellAnchor>
  <xdr:twoCellAnchor editAs="oneCell">
    <xdr:from>
      <xdr:col>1</xdr:col>
      <xdr:colOff>0</xdr:colOff>
      <xdr:row>77</xdr:row>
      <xdr:rowOff>0</xdr:rowOff>
    </xdr:from>
    <xdr:to>
      <xdr:col>1</xdr:col>
      <xdr:colOff>1200150</xdr:colOff>
      <xdr:row>77</xdr:row>
      <xdr:rowOff>1885950</xdr:rowOff>
    </xdr:to>
    <xdr:pic>
      <xdr:nvPicPr>
        <xdr:cNvPr id="2847" name="Slika 23"/>
        <xdr:cNvPicPr>
          <a:picLocks noChangeAspect="1" noChangeArrowheads="1"/>
        </xdr:cNvPicPr>
      </xdr:nvPicPr>
      <xdr:blipFill>
        <a:blip xmlns:r="http://schemas.openxmlformats.org/officeDocument/2006/relationships" r:embed="rId5" cstate="print"/>
        <a:srcRect/>
        <a:stretch>
          <a:fillRect/>
        </a:stretch>
      </xdr:blipFill>
      <xdr:spPr bwMode="auto">
        <a:xfrm>
          <a:off x="381000" y="21574125"/>
          <a:ext cx="1200150" cy="1885950"/>
        </a:xfrm>
        <a:prstGeom prst="rect">
          <a:avLst/>
        </a:prstGeom>
        <a:noFill/>
        <a:ln w="9525">
          <a:noFill/>
          <a:miter lim="800000"/>
          <a:headEnd/>
          <a:tailEnd/>
        </a:ln>
      </xdr:spPr>
    </xdr:pic>
    <xdr:clientData/>
  </xdr:twoCellAnchor>
  <xdr:twoCellAnchor editAs="oneCell">
    <xdr:from>
      <xdr:col>1</xdr:col>
      <xdr:colOff>0</xdr:colOff>
      <xdr:row>89</xdr:row>
      <xdr:rowOff>0</xdr:rowOff>
    </xdr:from>
    <xdr:to>
      <xdr:col>1</xdr:col>
      <xdr:colOff>1343025</xdr:colOff>
      <xdr:row>89</xdr:row>
      <xdr:rowOff>1933575</xdr:rowOff>
    </xdr:to>
    <xdr:pic>
      <xdr:nvPicPr>
        <xdr:cNvPr id="2848" name="Slika 25"/>
        <xdr:cNvPicPr>
          <a:picLocks noChangeAspect="1" noChangeArrowheads="1"/>
        </xdr:cNvPicPr>
      </xdr:nvPicPr>
      <xdr:blipFill>
        <a:blip xmlns:r="http://schemas.openxmlformats.org/officeDocument/2006/relationships" r:embed="rId6" cstate="print"/>
        <a:srcRect/>
        <a:stretch>
          <a:fillRect/>
        </a:stretch>
      </xdr:blipFill>
      <xdr:spPr bwMode="auto">
        <a:xfrm>
          <a:off x="381000" y="25803225"/>
          <a:ext cx="1343025" cy="1933575"/>
        </a:xfrm>
        <a:prstGeom prst="rect">
          <a:avLst/>
        </a:prstGeom>
        <a:noFill/>
        <a:ln w="9525">
          <a:noFill/>
          <a:miter lim="800000"/>
          <a:headEnd/>
          <a:tailEnd/>
        </a:ln>
      </xdr:spPr>
    </xdr:pic>
    <xdr:clientData/>
  </xdr:twoCellAnchor>
  <xdr:twoCellAnchor editAs="oneCell">
    <xdr:from>
      <xdr:col>1</xdr:col>
      <xdr:colOff>0</xdr:colOff>
      <xdr:row>105</xdr:row>
      <xdr:rowOff>0</xdr:rowOff>
    </xdr:from>
    <xdr:to>
      <xdr:col>1</xdr:col>
      <xdr:colOff>819150</xdr:colOff>
      <xdr:row>105</xdr:row>
      <xdr:rowOff>1428750</xdr:rowOff>
    </xdr:to>
    <xdr:pic>
      <xdr:nvPicPr>
        <xdr:cNvPr id="2849" name="Slika 27"/>
        <xdr:cNvPicPr>
          <a:picLocks noChangeAspect="1" noChangeArrowheads="1"/>
        </xdr:cNvPicPr>
      </xdr:nvPicPr>
      <xdr:blipFill>
        <a:blip xmlns:r="http://schemas.openxmlformats.org/officeDocument/2006/relationships" r:embed="rId7" cstate="print"/>
        <a:srcRect/>
        <a:stretch>
          <a:fillRect/>
        </a:stretch>
      </xdr:blipFill>
      <xdr:spPr bwMode="auto">
        <a:xfrm>
          <a:off x="381000" y="30718125"/>
          <a:ext cx="819150" cy="14287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19</xdr:row>
      <xdr:rowOff>0</xdr:rowOff>
    </xdr:from>
    <xdr:to>
      <xdr:col>1</xdr:col>
      <xdr:colOff>1552575</xdr:colOff>
      <xdr:row>20</xdr:row>
      <xdr:rowOff>19050</xdr:rowOff>
    </xdr:to>
    <xdr:pic>
      <xdr:nvPicPr>
        <xdr:cNvPr id="16911" name="Slika 21"/>
        <xdr:cNvPicPr>
          <a:picLocks noChangeAspect="1" noChangeArrowheads="1"/>
        </xdr:cNvPicPr>
      </xdr:nvPicPr>
      <xdr:blipFill>
        <a:blip xmlns:r="http://schemas.openxmlformats.org/officeDocument/2006/relationships" r:embed="rId1" cstate="print"/>
        <a:srcRect/>
        <a:stretch>
          <a:fillRect/>
        </a:stretch>
      </xdr:blipFill>
      <xdr:spPr bwMode="auto">
        <a:xfrm>
          <a:off x="381000" y="3619500"/>
          <a:ext cx="1552575" cy="2009775"/>
        </a:xfrm>
        <a:prstGeom prst="rect">
          <a:avLst/>
        </a:prstGeom>
        <a:noFill/>
        <a:ln w="9525">
          <a:noFill/>
          <a:miter lim="800000"/>
          <a:headEnd/>
          <a:tailEnd/>
        </a:ln>
      </xdr:spPr>
    </xdr:pic>
    <xdr:clientData/>
  </xdr:twoCellAnchor>
  <xdr:twoCellAnchor editAs="oneCell">
    <xdr:from>
      <xdr:col>1</xdr:col>
      <xdr:colOff>0</xdr:colOff>
      <xdr:row>36</xdr:row>
      <xdr:rowOff>0</xdr:rowOff>
    </xdr:from>
    <xdr:to>
      <xdr:col>1</xdr:col>
      <xdr:colOff>1038225</xdr:colOff>
      <xdr:row>36</xdr:row>
      <xdr:rowOff>1943100</xdr:rowOff>
    </xdr:to>
    <xdr:pic>
      <xdr:nvPicPr>
        <xdr:cNvPr id="16912" name="Slika 24"/>
        <xdr:cNvPicPr>
          <a:picLocks noChangeAspect="1" noChangeArrowheads="1"/>
        </xdr:cNvPicPr>
      </xdr:nvPicPr>
      <xdr:blipFill>
        <a:blip xmlns:r="http://schemas.openxmlformats.org/officeDocument/2006/relationships" r:embed="rId2" cstate="print"/>
        <a:srcRect/>
        <a:stretch>
          <a:fillRect/>
        </a:stretch>
      </xdr:blipFill>
      <xdr:spPr bwMode="auto">
        <a:xfrm>
          <a:off x="381000" y="8734425"/>
          <a:ext cx="1038225" cy="1943100"/>
        </a:xfrm>
        <a:prstGeom prst="rect">
          <a:avLst/>
        </a:prstGeom>
        <a:noFill/>
        <a:ln w="9525">
          <a:noFill/>
          <a:miter lim="800000"/>
          <a:headEnd/>
          <a:tailEnd/>
        </a:ln>
      </xdr:spPr>
    </xdr:pic>
    <xdr:clientData/>
  </xdr:twoCellAnchor>
  <xdr:twoCellAnchor editAs="oneCell">
    <xdr:from>
      <xdr:col>1</xdr:col>
      <xdr:colOff>0</xdr:colOff>
      <xdr:row>73</xdr:row>
      <xdr:rowOff>0</xdr:rowOff>
    </xdr:from>
    <xdr:to>
      <xdr:col>1</xdr:col>
      <xdr:colOff>866775</xdr:colOff>
      <xdr:row>74</xdr:row>
      <xdr:rowOff>19050</xdr:rowOff>
    </xdr:to>
    <xdr:pic>
      <xdr:nvPicPr>
        <xdr:cNvPr id="16913" name="Slika 25"/>
        <xdr:cNvPicPr>
          <a:picLocks noChangeAspect="1" noChangeArrowheads="1"/>
        </xdr:cNvPicPr>
      </xdr:nvPicPr>
      <xdr:blipFill>
        <a:blip xmlns:r="http://schemas.openxmlformats.org/officeDocument/2006/relationships" r:embed="rId3" cstate="print"/>
        <a:srcRect/>
        <a:stretch>
          <a:fillRect/>
        </a:stretch>
      </xdr:blipFill>
      <xdr:spPr bwMode="auto">
        <a:xfrm>
          <a:off x="381000" y="17792700"/>
          <a:ext cx="866775" cy="1095375"/>
        </a:xfrm>
        <a:prstGeom prst="rect">
          <a:avLst/>
        </a:prstGeom>
        <a:noFill/>
        <a:ln w="9525">
          <a:noFill/>
          <a:miter lim="800000"/>
          <a:headEnd/>
          <a:tailEnd/>
        </a:ln>
      </xdr:spPr>
    </xdr:pic>
    <xdr:clientData/>
  </xdr:twoCellAnchor>
  <xdr:twoCellAnchor editAs="oneCell">
    <xdr:from>
      <xdr:col>1</xdr:col>
      <xdr:colOff>0</xdr:colOff>
      <xdr:row>79</xdr:row>
      <xdr:rowOff>0</xdr:rowOff>
    </xdr:from>
    <xdr:to>
      <xdr:col>1</xdr:col>
      <xdr:colOff>971550</xdr:colOff>
      <xdr:row>80</xdr:row>
      <xdr:rowOff>19050</xdr:rowOff>
    </xdr:to>
    <xdr:pic>
      <xdr:nvPicPr>
        <xdr:cNvPr id="16914" name="Slika 26"/>
        <xdr:cNvPicPr>
          <a:picLocks noChangeAspect="1" noChangeArrowheads="1"/>
        </xdr:cNvPicPr>
      </xdr:nvPicPr>
      <xdr:blipFill>
        <a:blip xmlns:r="http://schemas.openxmlformats.org/officeDocument/2006/relationships" r:embed="rId4" cstate="print"/>
        <a:srcRect/>
        <a:stretch>
          <a:fillRect/>
        </a:stretch>
      </xdr:blipFill>
      <xdr:spPr bwMode="auto">
        <a:xfrm>
          <a:off x="381000" y="20012025"/>
          <a:ext cx="971550" cy="1095375"/>
        </a:xfrm>
        <a:prstGeom prst="rect">
          <a:avLst/>
        </a:prstGeom>
        <a:noFill/>
        <a:ln w="9525">
          <a:noFill/>
          <a:miter lim="800000"/>
          <a:headEnd/>
          <a:tailEnd/>
        </a:ln>
      </xdr:spPr>
    </xdr:pic>
    <xdr:clientData/>
  </xdr:twoCellAnchor>
  <xdr:twoCellAnchor editAs="oneCell">
    <xdr:from>
      <xdr:col>1</xdr:col>
      <xdr:colOff>0</xdr:colOff>
      <xdr:row>102</xdr:row>
      <xdr:rowOff>0</xdr:rowOff>
    </xdr:from>
    <xdr:to>
      <xdr:col>1</xdr:col>
      <xdr:colOff>1419225</xdr:colOff>
      <xdr:row>102</xdr:row>
      <xdr:rowOff>1362075</xdr:rowOff>
    </xdr:to>
    <xdr:pic>
      <xdr:nvPicPr>
        <xdr:cNvPr id="16915" name="Slika 28"/>
        <xdr:cNvPicPr>
          <a:picLocks noChangeAspect="1" noChangeArrowheads="1"/>
        </xdr:cNvPicPr>
      </xdr:nvPicPr>
      <xdr:blipFill>
        <a:blip xmlns:r="http://schemas.openxmlformats.org/officeDocument/2006/relationships" r:embed="rId5" cstate="print"/>
        <a:srcRect/>
        <a:stretch>
          <a:fillRect/>
        </a:stretch>
      </xdr:blipFill>
      <xdr:spPr bwMode="auto">
        <a:xfrm>
          <a:off x="381000" y="27832050"/>
          <a:ext cx="1419225" cy="1362075"/>
        </a:xfrm>
        <a:prstGeom prst="rect">
          <a:avLst/>
        </a:prstGeom>
        <a:noFill/>
        <a:ln w="9525">
          <a:noFill/>
          <a:miter lim="800000"/>
          <a:headEnd/>
          <a:tailEnd/>
        </a:ln>
      </xdr:spPr>
    </xdr:pic>
    <xdr:clientData/>
  </xdr:twoCellAnchor>
  <xdr:twoCellAnchor editAs="oneCell">
    <xdr:from>
      <xdr:col>1</xdr:col>
      <xdr:colOff>0</xdr:colOff>
      <xdr:row>116</xdr:row>
      <xdr:rowOff>0</xdr:rowOff>
    </xdr:from>
    <xdr:to>
      <xdr:col>1</xdr:col>
      <xdr:colOff>1247775</xdr:colOff>
      <xdr:row>116</xdr:row>
      <xdr:rowOff>1638300</xdr:rowOff>
    </xdr:to>
    <xdr:pic>
      <xdr:nvPicPr>
        <xdr:cNvPr id="16916" name="Slika 29"/>
        <xdr:cNvPicPr>
          <a:picLocks noChangeAspect="1" noChangeArrowheads="1"/>
        </xdr:cNvPicPr>
      </xdr:nvPicPr>
      <xdr:blipFill>
        <a:blip xmlns:r="http://schemas.openxmlformats.org/officeDocument/2006/relationships" r:embed="rId6" cstate="print"/>
        <a:srcRect/>
        <a:stretch>
          <a:fillRect/>
        </a:stretch>
      </xdr:blipFill>
      <xdr:spPr bwMode="auto">
        <a:xfrm>
          <a:off x="381000" y="33175575"/>
          <a:ext cx="1247775" cy="1638300"/>
        </a:xfrm>
        <a:prstGeom prst="rect">
          <a:avLst/>
        </a:prstGeom>
        <a:noFill/>
        <a:ln w="9525">
          <a:noFill/>
          <a:miter lim="800000"/>
          <a:headEnd/>
          <a:tailEnd/>
        </a:ln>
      </xdr:spPr>
    </xdr:pic>
    <xdr:clientData/>
  </xdr:twoCellAnchor>
  <xdr:twoCellAnchor editAs="oneCell">
    <xdr:from>
      <xdr:col>1</xdr:col>
      <xdr:colOff>0</xdr:colOff>
      <xdr:row>86</xdr:row>
      <xdr:rowOff>0</xdr:rowOff>
    </xdr:from>
    <xdr:to>
      <xdr:col>1</xdr:col>
      <xdr:colOff>1095375</xdr:colOff>
      <xdr:row>86</xdr:row>
      <xdr:rowOff>1181100</xdr:rowOff>
    </xdr:to>
    <xdr:pic>
      <xdr:nvPicPr>
        <xdr:cNvPr id="16917" name="Slika 33"/>
        <xdr:cNvPicPr>
          <a:picLocks noChangeAspect="1" noChangeArrowheads="1"/>
        </xdr:cNvPicPr>
      </xdr:nvPicPr>
      <xdr:blipFill>
        <a:blip xmlns:r="http://schemas.openxmlformats.org/officeDocument/2006/relationships" r:embed="rId7" cstate="print"/>
        <a:srcRect/>
        <a:stretch>
          <a:fillRect/>
        </a:stretch>
      </xdr:blipFill>
      <xdr:spPr bwMode="auto">
        <a:xfrm>
          <a:off x="381000" y="22374225"/>
          <a:ext cx="1095375" cy="1181100"/>
        </a:xfrm>
        <a:prstGeom prst="rect">
          <a:avLst/>
        </a:prstGeom>
        <a:noFill/>
        <a:ln w="9525">
          <a:noFill/>
          <a:miter lim="800000"/>
          <a:headEnd/>
          <a:tailEnd/>
        </a:ln>
      </xdr:spPr>
    </xdr:pic>
    <xdr:clientData/>
  </xdr:twoCellAnchor>
  <xdr:twoCellAnchor editAs="oneCell">
    <xdr:from>
      <xdr:col>1</xdr:col>
      <xdr:colOff>0</xdr:colOff>
      <xdr:row>93</xdr:row>
      <xdr:rowOff>0</xdr:rowOff>
    </xdr:from>
    <xdr:to>
      <xdr:col>1</xdr:col>
      <xdr:colOff>1200150</xdr:colOff>
      <xdr:row>93</xdr:row>
      <xdr:rowOff>1181100</xdr:rowOff>
    </xdr:to>
    <xdr:pic>
      <xdr:nvPicPr>
        <xdr:cNvPr id="16918" name="Slika 35"/>
        <xdr:cNvPicPr>
          <a:picLocks noChangeAspect="1" noChangeArrowheads="1"/>
        </xdr:cNvPicPr>
      </xdr:nvPicPr>
      <xdr:blipFill>
        <a:blip xmlns:r="http://schemas.openxmlformats.org/officeDocument/2006/relationships" r:embed="rId8" cstate="print"/>
        <a:srcRect/>
        <a:stretch>
          <a:fillRect/>
        </a:stretch>
      </xdr:blipFill>
      <xdr:spPr bwMode="auto">
        <a:xfrm>
          <a:off x="381000" y="24888825"/>
          <a:ext cx="1200150" cy="1181100"/>
        </a:xfrm>
        <a:prstGeom prst="rect">
          <a:avLst/>
        </a:prstGeom>
        <a:noFill/>
        <a:ln w="9525">
          <a:noFill/>
          <a:miter lim="800000"/>
          <a:headEnd/>
          <a:tailEnd/>
        </a:ln>
      </xdr:spPr>
    </xdr:pic>
    <xdr:clientData/>
  </xdr:twoCellAnchor>
  <xdr:twoCellAnchor editAs="oneCell">
    <xdr:from>
      <xdr:col>1</xdr:col>
      <xdr:colOff>0</xdr:colOff>
      <xdr:row>109</xdr:row>
      <xdr:rowOff>0</xdr:rowOff>
    </xdr:from>
    <xdr:to>
      <xdr:col>1</xdr:col>
      <xdr:colOff>1638300</xdr:colOff>
      <xdr:row>109</xdr:row>
      <xdr:rowOff>1457325</xdr:rowOff>
    </xdr:to>
    <xdr:pic>
      <xdr:nvPicPr>
        <xdr:cNvPr id="16919" name="Slika 36"/>
        <xdr:cNvPicPr>
          <a:picLocks noChangeAspect="1" noChangeArrowheads="1"/>
        </xdr:cNvPicPr>
      </xdr:nvPicPr>
      <xdr:blipFill>
        <a:blip xmlns:r="http://schemas.openxmlformats.org/officeDocument/2006/relationships" r:embed="rId9" cstate="print"/>
        <a:srcRect/>
        <a:stretch>
          <a:fillRect/>
        </a:stretch>
      </xdr:blipFill>
      <xdr:spPr bwMode="auto">
        <a:xfrm>
          <a:off x="381000" y="30441900"/>
          <a:ext cx="1638300" cy="1457325"/>
        </a:xfrm>
        <a:prstGeom prst="rect">
          <a:avLst/>
        </a:prstGeom>
        <a:noFill/>
        <a:ln w="9525">
          <a:noFill/>
          <a:miter lim="800000"/>
          <a:headEnd/>
          <a:tailEnd/>
        </a:ln>
      </xdr:spPr>
    </xdr:pic>
    <xdr:clientData/>
  </xdr:twoCellAnchor>
  <xdr:twoCellAnchor editAs="oneCell">
    <xdr:from>
      <xdr:col>1</xdr:col>
      <xdr:colOff>0</xdr:colOff>
      <xdr:row>127</xdr:row>
      <xdr:rowOff>0</xdr:rowOff>
    </xdr:from>
    <xdr:to>
      <xdr:col>1</xdr:col>
      <xdr:colOff>1752600</xdr:colOff>
      <xdr:row>127</xdr:row>
      <xdr:rowOff>1866900</xdr:rowOff>
    </xdr:to>
    <xdr:pic>
      <xdr:nvPicPr>
        <xdr:cNvPr id="16920" name="Slika 37"/>
        <xdr:cNvPicPr>
          <a:picLocks noChangeAspect="1" noChangeArrowheads="1"/>
        </xdr:cNvPicPr>
      </xdr:nvPicPr>
      <xdr:blipFill>
        <a:blip xmlns:r="http://schemas.openxmlformats.org/officeDocument/2006/relationships" r:embed="rId10" cstate="print"/>
        <a:srcRect/>
        <a:stretch>
          <a:fillRect/>
        </a:stretch>
      </xdr:blipFill>
      <xdr:spPr bwMode="auto">
        <a:xfrm>
          <a:off x="381000" y="36976050"/>
          <a:ext cx="1752600" cy="18669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ZUNANJA%20UREDITEV%20FORMU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OPIS%20DEL-%20ELEKTROIN&#352;TALACIJE%20FORMUL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TROJNE%20INSTALACIJE%20VDC%20FORMUL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kapitul. zunanja ureditev"/>
      <sheetName val="Pripravlj.dela"/>
      <sheetName val="Rušitvena dela"/>
      <sheetName val="Zemeljska dela"/>
      <sheetName val="Kanalizacija-zunanja"/>
    </sheetNames>
    <sheetDataSet>
      <sheetData sheetId="0">
        <row r="29">
          <cell r="C29">
            <v>0</v>
          </cell>
        </row>
      </sheetData>
      <sheetData sheetId="1"/>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KAPITULACIJA"/>
      <sheetName val="POPIS DEL IN MATERIALA EI"/>
      <sheetName val="List3"/>
    </sheetNames>
    <sheetDataSet>
      <sheetData sheetId="0">
        <row r="11">
          <cell r="D11">
            <v>0</v>
          </cell>
        </row>
        <row r="29">
          <cell r="D29">
            <v>0</v>
          </cell>
        </row>
      </sheetData>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KAPITULACIJA"/>
      <sheetName val="OGREVANJE "/>
      <sheetName val="VODOVOD S KANALIZACIJO"/>
      <sheetName val="PREZRAČEVANJE IN HLAJENJE"/>
    </sheetNames>
    <sheetDataSet>
      <sheetData sheetId="0">
        <row r="15">
          <cell r="D15">
            <v>0</v>
          </cell>
        </row>
        <row r="18">
          <cell r="D18">
            <v>0</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F31"/>
  <sheetViews>
    <sheetView view="pageBreakPreview" zoomScaleSheetLayoutView="100" workbookViewId="0">
      <selection activeCell="B2" sqref="B2"/>
    </sheetView>
  </sheetViews>
  <sheetFormatPr defaultRowHeight="13.5"/>
  <cols>
    <col min="1" max="1" width="5.42578125" style="1" customWidth="1"/>
    <col min="2" max="2" width="36.5703125" style="1" customWidth="1"/>
    <col min="3" max="5" width="9.140625" style="1"/>
    <col min="6" max="6" width="17.42578125" style="1" customWidth="1"/>
    <col min="7" max="16384" width="9.140625" style="1"/>
  </cols>
  <sheetData>
    <row r="1" spans="1:6" ht="18.75">
      <c r="A1" s="246"/>
      <c r="B1" s="246"/>
      <c r="C1" s="246"/>
      <c r="D1" s="246"/>
      <c r="E1" s="246"/>
      <c r="F1" s="246"/>
    </row>
    <row r="2" spans="1:6" ht="15">
      <c r="B2" s="5" t="s">
        <v>84</v>
      </c>
    </row>
    <row r="3" spans="1:6" ht="15.75">
      <c r="B3" s="84" t="s">
        <v>525</v>
      </c>
    </row>
    <row r="4" spans="1:6" ht="15.75">
      <c r="B4" s="84" t="s">
        <v>526</v>
      </c>
    </row>
    <row r="5" spans="1:6" ht="15.75">
      <c r="B5" s="84" t="s">
        <v>527</v>
      </c>
      <c r="C5" s="2"/>
    </row>
    <row r="6" spans="1:6" ht="15.75">
      <c r="B6" s="84"/>
      <c r="C6" s="2"/>
    </row>
    <row r="7" spans="1:6" ht="15.75">
      <c r="C7" s="2"/>
    </row>
    <row r="8" spans="1:6" ht="15">
      <c r="B8" s="5" t="s">
        <v>85</v>
      </c>
    </row>
    <row r="9" spans="1:6" ht="15.75">
      <c r="B9" s="84" t="s">
        <v>528</v>
      </c>
    </row>
    <row r="10" spans="1:6" ht="15.75">
      <c r="B10" s="84"/>
    </row>
    <row r="11" spans="1:6" ht="15.75">
      <c r="B11" s="84"/>
    </row>
    <row r="12" spans="1:6">
      <c r="B12" s="4" t="s">
        <v>86</v>
      </c>
    </row>
    <row r="13" spans="1:6" ht="15.75">
      <c r="B13" s="84" t="s">
        <v>529</v>
      </c>
    </row>
    <row r="14" spans="1:6" ht="15.75">
      <c r="B14" s="84"/>
    </row>
    <row r="16" spans="1:6">
      <c r="B16" s="4"/>
    </row>
    <row r="17" spans="1:6">
      <c r="B17" s="4"/>
    </row>
    <row r="18" spans="1:6" ht="21">
      <c r="B18" s="175" t="s">
        <v>51</v>
      </c>
    </row>
    <row r="28" spans="1:6" ht="15.75">
      <c r="A28" s="2"/>
      <c r="B28" s="2"/>
    </row>
    <row r="29" spans="1:6" ht="15.75">
      <c r="A29" s="2"/>
      <c r="B29" s="2"/>
      <c r="F29" s="3"/>
    </row>
    <row r="30" spans="1:6" ht="15.75">
      <c r="A30" s="2"/>
      <c r="B30" s="2"/>
    </row>
    <row r="31" spans="1:6" ht="15.75">
      <c r="A31" s="2"/>
      <c r="B31" s="2"/>
      <c r="F31" s="3"/>
    </row>
  </sheetData>
  <mergeCells count="1">
    <mergeCell ref="A1:F1"/>
  </mergeCells>
  <phoneticPr fontId="0" type="noConversion"/>
  <pageMargins left="0.79027777777777775" right="0.74791666666666667" top="0.98402777777777772" bottom="0.98402777777777772" header="0.51180555555555551" footer="0"/>
  <pageSetup paperSize="9" orientation="portrait" useFirstPageNumber="1" horizontalDpi="300" verticalDpi="300" r:id="rId1"/>
  <headerFooter alignWithMargins="0"/>
</worksheet>
</file>

<file path=xl/worksheets/sheet10.xml><?xml version="1.0" encoding="utf-8"?>
<worksheet xmlns="http://schemas.openxmlformats.org/spreadsheetml/2006/main" xmlns:r="http://schemas.openxmlformats.org/officeDocument/2006/relationships">
  <dimension ref="A1:I163"/>
  <sheetViews>
    <sheetView showZeros="0" view="pageBreakPreview" topLeftCell="A112" zoomScaleSheetLayoutView="100" workbookViewId="0">
      <selection activeCell="F118" sqref="F118"/>
    </sheetView>
  </sheetViews>
  <sheetFormatPr defaultRowHeight="15"/>
  <cols>
    <col min="1" max="1" width="5.7109375" style="5" customWidth="1"/>
    <col min="2" max="2" width="44.5703125" style="5" customWidth="1"/>
    <col min="3" max="3" width="6" style="5" customWidth="1"/>
    <col min="4" max="4" width="8" style="7" customWidth="1"/>
    <col min="5" max="6" width="10.5703125" style="7" customWidth="1"/>
    <col min="7" max="7" width="10.7109375" style="5" customWidth="1"/>
    <col min="8" max="8" width="4.85546875" style="5" customWidth="1"/>
    <col min="9" max="9" width="7" style="5" customWidth="1"/>
    <col min="10" max="16384" width="9.140625" style="5"/>
  </cols>
  <sheetData>
    <row r="1" spans="1:6" ht="30">
      <c r="A1" s="81" t="s">
        <v>270</v>
      </c>
      <c r="B1" s="65" t="s">
        <v>73</v>
      </c>
      <c r="E1" s="213" t="s">
        <v>984</v>
      </c>
      <c r="F1" s="7" t="s">
        <v>983</v>
      </c>
    </row>
    <row r="2" spans="1:6" ht="12.75" customHeight="1"/>
    <row r="3" spans="1:6" ht="17.25">
      <c r="A3" s="5" t="s">
        <v>264</v>
      </c>
      <c r="B3" s="5" t="s">
        <v>617</v>
      </c>
      <c r="C3" s="9" t="s">
        <v>24</v>
      </c>
      <c r="D3" s="8">
        <v>90</v>
      </c>
      <c r="E3" s="8"/>
      <c r="F3" s="216">
        <f>D3*E3</f>
        <v>0</v>
      </c>
    </row>
    <row r="4" spans="1:6">
      <c r="B4" s="5" t="s">
        <v>307</v>
      </c>
      <c r="C4" s="9"/>
      <c r="D4" s="8"/>
      <c r="E4" s="8"/>
      <c r="F4" s="8"/>
    </row>
    <row r="5" spans="1:6">
      <c r="B5" s="5" t="s">
        <v>308</v>
      </c>
    </row>
    <row r="6" spans="1:6">
      <c r="B6" s="5" t="s">
        <v>309</v>
      </c>
    </row>
    <row r="7" spans="1:6">
      <c r="B7" s="5" t="s">
        <v>310</v>
      </c>
    </row>
    <row r="8" spans="1:6">
      <c r="B8" s="5" t="s">
        <v>311</v>
      </c>
    </row>
    <row r="9" spans="1:6">
      <c r="B9" s="5" t="s">
        <v>374</v>
      </c>
    </row>
    <row r="10" spans="1:6">
      <c r="B10" s="5" t="s">
        <v>375</v>
      </c>
    </row>
    <row r="11" spans="1:6">
      <c r="B11" s="5" t="s">
        <v>618</v>
      </c>
    </row>
    <row r="12" spans="1:6" ht="12.75" customHeight="1"/>
    <row r="13" spans="1:6" ht="17.25">
      <c r="A13" s="5" t="s">
        <v>75</v>
      </c>
      <c r="B13" s="5" t="s">
        <v>148</v>
      </c>
      <c r="C13" s="9" t="s">
        <v>24</v>
      </c>
      <c r="D13" s="8">
        <v>30</v>
      </c>
      <c r="E13" s="8"/>
      <c r="F13" s="216">
        <f>D13*E13</f>
        <v>0</v>
      </c>
    </row>
    <row r="14" spans="1:6">
      <c r="B14" s="5" t="s">
        <v>372</v>
      </c>
      <c r="D14" s="181"/>
      <c r="E14" s="181"/>
      <c r="F14" s="181"/>
    </row>
    <row r="15" spans="1:6">
      <c r="B15" s="5" t="s">
        <v>373</v>
      </c>
      <c r="D15" s="181"/>
      <c r="E15" s="181"/>
      <c r="F15" s="181"/>
    </row>
    <row r="16" spans="1:6">
      <c r="B16" s="5" t="s">
        <v>312</v>
      </c>
      <c r="D16" s="181"/>
      <c r="E16" s="181"/>
      <c r="F16" s="181"/>
    </row>
    <row r="17" spans="1:6">
      <c r="B17" s="5" t="s">
        <v>619</v>
      </c>
      <c r="D17" s="181"/>
      <c r="E17" s="181"/>
      <c r="F17" s="181"/>
    </row>
    <row r="18" spans="1:6">
      <c r="B18" s="5" t="s">
        <v>376</v>
      </c>
      <c r="C18" s="9"/>
      <c r="D18" s="79"/>
      <c r="E18" s="79"/>
      <c r="F18" s="79"/>
    </row>
    <row r="19" spans="1:6">
      <c r="B19" s="5" t="s">
        <v>620</v>
      </c>
      <c r="C19" s="9"/>
      <c r="D19" s="79"/>
      <c r="E19" s="79"/>
      <c r="F19" s="79"/>
    </row>
    <row r="20" spans="1:6">
      <c r="B20" s="5" t="s">
        <v>621</v>
      </c>
      <c r="C20" s="9"/>
      <c r="D20" s="79"/>
      <c r="E20" s="79"/>
      <c r="F20" s="79"/>
    </row>
    <row r="21" spans="1:6">
      <c r="B21" s="5" t="s">
        <v>313</v>
      </c>
      <c r="C21" s="9"/>
      <c r="D21" s="79"/>
      <c r="E21" s="79"/>
      <c r="F21" s="79"/>
    </row>
    <row r="22" spans="1:6">
      <c r="B22" s="5" t="s">
        <v>470</v>
      </c>
      <c r="D22" s="181"/>
      <c r="E22" s="181"/>
      <c r="F22" s="181"/>
    </row>
    <row r="23" spans="1:6">
      <c r="B23" s="5" t="s">
        <v>377</v>
      </c>
      <c r="D23" s="181"/>
      <c r="E23" s="181"/>
      <c r="F23" s="181"/>
    </row>
    <row r="24" spans="1:6" ht="12" customHeight="1"/>
    <row r="25" spans="1:6" ht="17.25">
      <c r="A25" s="5" t="s">
        <v>303</v>
      </c>
      <c r="B25" s="5" t="s">
        <v>281</v>
      </c>
      <c r="C25" s="9" t="s">
        <v>24</v>
      </c>
      <c r="D25" s="8">
        <v>18</v>
      </c>
      <c r="E25" s="8"/>
      <c r="F25" s="216">
        <f>D25*E25</f>
        <v>0</v>
      </c>
    </row>
    <row r="26" spans="1:6">
      <c r="B26" s="5" t="s">
        <v>282</v>
      </c>
    </row>
    <row r="27" spans="1:6">
      <c r="B27" s="5" t="s">
        <v>283</v>
      </c>
    </row>
    <row r="28" spans="1:6" ht="11.25" customHeight="1"/>
    <row r="29" spans="1:6" ht="17.25">
      <c r="A29" s="5" t="s">
        <v>304</v>
      </c>
      <c r="B29" s="5" t="s">
        <v>499</v>
      </c>
      <c r="C29" s="9" t="s">
        <v>22</v>
      </c>
      <c r="D29" s="8">
        <v>46</v>
      </c>
      <c r="E29" s="8"/>
      <c r="F29" s="216">
        <f>D29*E29</f>
        <v>0</v>
      </c>
    </row>
    <row r="30" spans="1:6">
      <c r="B30" s="5" t="s">
        <v>39</v>
      </c>
      <c r="D30" s="79"/>
      <c r="E30" s="79"/>
      <c r="F30" s="79"/>
    </row>
    <row r="31" spans="1:6">
      <c r="B31" s="5" t="s">
        <v>38</v>
      </c>
      <c r="D31" s="79"/>
      <c r="E31" s="79"/>
      <c r="F31" s="79"/>
    </row>
    <row r="32" spans="1:6">
      <c r="B32" s="5" t="s">
        <v>284</v>
      </c>
      <c r="D32" s="79"/>
      <c r="E32" s="79"/>
      <c r="F32" s="79"/>
    </row>
    <row r="33" spans="1:6">
      <c r="B33" s="5" t="s">
        <v>285</v>
      </c>
      <c r="D33" s="79"/>
      <c r="E33" s="79"/>
      <c r="F33" s="79"/>
    </row>
    <row r="34" spans="1:6">
      <c r="B34" s="5" t="s">
        <v>286</v>
      </c>
      <c r="D34" s="79"/>
      <c r="E34" s="79"/>
      <c r="F34" s="79"/>
    </row>
    <row r="35" spans="1:6">
      <c r="B35" s="5" t="s">
        <v>287</v>
      </c>
      <c r="D35" s="79"/>
      <c r="E35" s="79"/>
      <c r="F35" s="79"/>
    </row>
    <row r="36" spans="1:6">
      <c r="B36" s="5" t="s">
        <v>288</v>
      </c>
      <c r="D36" s="79"/>
      <c r="E36" s="79"/>
      <c r="F36" s="79"/>
    </row>
    <row r="37" spans="1:6">
      <c r="B37" s="5" t="s">
        <v>289</v>
      </c>
      <c r="D37" s="79"/>
      <c r="E37" s="79"/>
      <c r="F37" s="79"/>
    </row>
    <row r="38" spans="1:6">
      <c r="B38" s="5" t="s">
        <v>401</v>
      </c>
      <c r="D38" s="79"/>
      <c r="E38" s="79"/>
      <c r="F38" s="79"/>
    </row>
    <row r="39" spans="1:6">
      <c r="B39" s="5" t="s">
        <v>233</v>
      </c>
      <c r="D39" s="79"/>
      <c r="E39" s="79"/>
      <c r="F39" s="79"/>
    </row>
    <row r="40" spans="1:6">
      <c r="B40" s="5" t="s">
        <v>105</v>
      </c>
      <c r="D40" s="79"/>
      <c r="E40" s="79"/>
      <c r="F40" s="79"/>
    </row>
    <row r="41" spans="1:6">
      <c r="B41" s="5" t="s">
        <v>106</v>
      </c>
      <c r="D41" s="79"/>
      <c r="E41" s="79"/>
      <c r="F41" s="79"/>
    </row>
    <row r="42" spans="1:6">
      <c r="B42" s="5" t="s">
        <v>107</v>
      </c>
      <c r="D42" s="79"/>
      <c r="E42" s="79"/>
      <c r="F42" s="79"/>
    </row>
    <row r="43" spans="1:6" ht="11.25" customHeight="1">
      <c r="D43" s="79"/>
      <c r="E43" s="79"/>
      <c r="F43" s="79"/>
    </row>
    <row r="44" spans="1:6">
      <c r="A44" s="184" t="s">
        <v>305</v>
      </c>
      <c r="B44" s="5" t="s">
        <v>623</v>
      </c>
      <c r="C44" s="9"/>
      <c r="D44" s="79"/>
      <c r="E44" s="79"/>
      <c r="F44" s="79"/>
    </row>
    <row r="45" spans="1:6">
      <c r="B45" s="5" t="s">
        <v>622</v>
      </c>
      <c r="D45" s="79"/>
      <c r="E45" s="79"/>
      <c r="F45" s="79"/>
    </row>
    <row r="46" spans="1:6">
      <c r="B46" s="5" t="s">
        <v>43</v>
      </c>
      <c r="D46" s="79"/>
      <c r="E46" s="79"/>
      <c r="F46" s="79"/>
    </row>
    <row r="47" spans="1:6">
      <c r="B47" s="5" t="s">
        <v>44</v>
      </c>
      <c r="C47" s="9" t="s">
        <v>226</v>
      </c>
      <c r="D47" s="133">
        <v>9</v>
      </c>
      <c r="E47" s="133"/>
      <c r="F47" s="219">
        <f>D47*E47</f>
        <v>0</v>
      </c>
    </row>
    <row r="48" spans="1:6">
      <c r="B48" s="5" t="s">
        <v>624</v>
      </c>
      <c r="C48" s="9" t="s">
        <v>226</v>
      </c>
      <c r="D48" s="133">
        <v>6</v>
      </c>
      <c r="E48" s="133"/>
      <c r="F48" s="219">
        <f>D48*E48</f>
        <v>0</v>
      </c>
    </row>
    <row r="49" spans="1:6">
      <c r="A49" s="5" t="s">
        <v>120</v>
      </c>
      <c r="B49" s="5" t="s">
        <v>378</v>
      </c>
      <c r="C49" s="5" t="s">
        <v>380</v>
      </c>
      <c r="D49" s="7">
        <v>1</v>
      </c>
      <c r="F49" s="220">
        <f>D49*E49</f>
        <v>0</v>
      </c>
    </row>
    <row r="50" spans="1:6">
      <c r="B50" s="5" t="s">
        <v>379</v>
      </c>
    </row>
    <row r="52" spans="1:6">
      <c r="A52" s="5" t="s">
        <v>121</v>
      </c>
      <c r="B52" s="5" t="s">
        <v>384</v>
      </c>
      <c r="C52" s="5" t="s">
        <v>380</v>
      </c>
      <c r="D52" s="7">
        <v>1</v>
      </c>
      <c r="F52" s="220">
        <f>D52*E52</f>
        <v>0</v>
      </c>
    </row>
    <row r="53" spans="1:6">
      <c r="B53" s="5" t="s">
        <v>381</v>
      </c>
    </row>
    <row r="54" spans="1:6">
      <c r="B54" s="5" t="s">
        <v>382</v>
      </c>
    </row>
    <row r="55" spans="1:6">
      <c r="B55" s="5" t="s">
        <v>383</v>
      </c>
    </row>
    <row r="56" spans="1:6" ht="12" customHeight="1"/>
    <row r="57" spans="1:6" ht="17.25">
      <c r="A57" s="10" t="s">
        <v>122</v>
      </c>
      <c r="B57" s="5" t="s">
        <v>404</v>
      </c>
      <c r="C57" s="9" t="s">
        <v>24</v>
      </c>
      <c r="D57" s="8">
        <v>180</v>
      </c>
      <c r="E57" s="8"/>
      <c r="F57" s="216">
        <f>D57*E57</f>
        <v>0</v>
      </c>
    </row>
    <row r="58" spans="1:6">
      <c r="A58" s="10"/>
      <c r="B58" s="5" t="s">
        <v>625</v>
      </c>
      <c r="C58" s="9"/>
      <c r="D58" s="8"/>
      <c r="E58" s="8"/>
      <c r="F58" s="8"/>
    </row>
    <row r="59" spans="1:6">
      <c r="A59" s="10"/>
      <c r="B59" s="5" t="s">
        <v>626</v>
      </c>
      <c r="C59" s="9"/>
      <c r="D59" s="8"/>
      <c r="E59" s="8"/>
      <c r="F59" s="8"/>
    </row>
    <row r="60" spans="1:6">
      <c r="A60" s="10"/>
      <c r="B60" s="5" t="s">
        <v>627</v>
      </c>
      <c r="D60" s="8"/>
      <c r="E60" s="8"/>
      <c r="F60" s="8"/>
    </row>
    <row r="61" spans="1:6">
      <c r="A61" s="10"/>
      <c r="B61" s="5" t="s">
        <v>628</v>
      </c>
      <c r="D61" s="8"/>
      <c r="E61" s="8"/>
      <c r="F61" s="8"/>
    </row>
    <row r="62" spans="1:6">
      <c r="B62" s="5" t="s">
        <v>405</v>
      </c>
      <c r="C62" s="9"/>
      <c r="D62" s="8"/>
      <c r="E62" s="8"/>
      <c r="F62" s="8"/>
    </row>
    <row r="63" spans="1:6">
      <c r="B63" s="5" t="s">
        <v>406</v>
      </c>
      <c r="C63" s="9"/>
      <c r="D63" s="8"/>
      <c r="E63" s="8"/>
      <c r="F63" s="8"/>
    </row>
    <row r="64" spans="1:6">
      <c r="B64" s="5" t="s">
        <v>385</v>
      </c>
      <c r="C64" s="9"/>
      <c r="D64" s="8"/>
      <c r="E64" s="8"/>
      <c r="F64" s="8"/>
    </row>
    <row r="65" spans="1:6" ht="12" customHeight="1">
      <c r="C65" s="9"/>
      <c r="D65" s="8"/>
      <c r="E65" s="8"/>
      <c r="F65" s="8"/>
    </row>
    <row r="66" spans="1:6">
      <c r="A66" s="10" t="s">
        <v>76</v>
      </c>
      <c r="B66" s="5" t="s">
        <v>629</v>
      </c>
      <c r="C66" s="9" t="s">
        <v>173</v>
      </c>
      <c r="D66" s="8">
        <v>1</v>
      </c>
      <c r="E66" s="8"/>
      <c r="F66" s="216">
        <f>D66*E66</f>
        <v>0</v>
      </c>
    </row>
    <row r="67" spans="1:6">
      <c r="A67" s="10"/>
      <c r="B67" s="5" t="s">
        <v>632</v>
      </c>
      <c r="C67" s="9"/>
      <c r="D67" s="8"/>
      <c r="E67" s="8"/>
      <c r="F67" s="8"/>
    </row>
    <row r="68" spans="1:6">
      <c r="A68" s="10"/>
      <c r="B68" s="5" t="s">
        <v>630</v>
      </c>
      <c r="C68" s="9"/>
      <c r="D68" s="8"/>
      <c r="E68" s="8"/>
      <c r="F68" s="8"/>
    </row>
    <row r="69" spans="1:6">
      <c r="B69" s="5" t="s">
        <v>631</v>
      </c>
      <c r="D69" s="8"/>
      <c r="E69" s="8"/>
      <c r="F69" s="8"/>
    </row>
    <row r="70" spans="1:6">
      <c r="B70" s="81" t="s">
        <v>633</v>
      </c>
      <c r="D70" s="8"/>
      <c r="E70" s="8"/>
      <c r="F70" s="8"/>
    </row>
    <row r="71" spans="1:6">
      <c r="B71" s="5" t="s">
        <v>649</v>
      </c>
      <c r="D71" s="8"/>
      <c r="E71" s="8"/>
      <c r="F71" s="8"/>
    </row>
    <row r="72" spans="1:6" ht="12" customHeight="1">
      <c r="D72" s="8"/>
      <c r="E72" s="8"/>
      <c r="F72" s="8"/>
    </row>
    <row r="73" spans="1:6">
      <c r="A73" s="10" t="s">
        <v>650</v>
      </c>
      <c r="B73" s="5" t="s">
        <v>651</v>
      </c>
      <c r="C73" s="9" t="s">
        <v>173</v>
      </c>
      <c r="D73" s="8">
        <v>1</v>
      </c>
      <c r="E73" s="8"/>
      <c r="F73" s="216">
        <f>D73*E73</f>
        <v>0</v>
      </c>
    </row>
    <row r="74" spans="1:6">
      <c r="A74" s="10"/>
      <c r="B74" s="5" t="s">
        <v>652</v>
      </c>
      <c r="C74" s="9"/>
      <c r="D74" s="8"/>
      <c r="E74" s="8"/>
      <c r="F74" s="8"/>
    </row>
    <row r="75" spans="1:6">
      <c r="B75" s="5" t="s">
        <v>653</v>
      </c>
      <c r="D75" s="8"/>
      <c r="E75" s="8"/>
      <c r="F75" s="8"/>
    </row>
    <row r="76" spans="1:6">
      <c r="B76" s="5" t="s">
        <v>654</v>
      </c>
      <c r="D76" s="8"/>
      <c r="E76" s="8"/>
      <c r="F76" s="8"/>
    </row>
    <row r="77" spans="1:6">
      <c r="D77" s="8"/>
      <c r="E77" s="8"/>
      <c r="F77" s="8"/>
    </row>
    <row r="78" spans="1:6">
      <c r="A78" s="10" t="s">
        <v>156</v>
      </c>
      <c r="B78" s="5" t="s">
        <v>108</v>
      </c>
      <c r="C78" s="9" t="s">
        <v>173</v>
      </c>
      <c r="D78" s="8">
        <v>1</v>
      </c>
      <c r="E78" s="8"/>
      <c r="F78" s="216">
        <f>D78*E78</f>
        <v>0</v>
      </c>
    </row>
    <row r="79" spans="1:6">
      <c r="A79" s="10"/>
      <c r="B79" s="5" t="s">
        <v>472</v>
      </c>
      <c r="D79" s="8"/>
      <c r="E79" s="8"/>
      <c r="F79" s="8"/>
    </row>
    <row r="80" spans="1:6">
      <c r="A80" s="10"/>
      <c r="B80" s="5" t="s">
        <v>634</v>
      </c>
      <c r="D80" s="8"/>
      <c r="E80" s="8"/>
      <c r="F80" s="8"/>
    </row>
    <row r="81" spans="1:9" ht="13.5" customHeight="1">
      <c r="A81" s="10"/>
      <c r="D81" s="8"/>
      <c r="E81" s="8"/>
      <c r="F81" s="8"/>
    </row>
    <row r="82" spans="1:9" ht="15" customHeight="1">
      <c r="A82" s="10" t="s">
        <v>157</v>
      </c>
      <c r="B82" s="5" t="s">
        <v>168</v>
      </c>
      <c r="C82" s="9" t="s">
        <v>24</v>
      </c>
      <c r="D82" s="8">
        <v>71</v>
      </c>
      <c r="E82" s="8"/>
      <c r="F82" s="216">
        <f>D82*E82</f>
        <v>0</v>
      </c>
    </row>
    <row r="83" spans="1:9">
      <c r="A83" s="10"/>
      <c r="B83" s="5" t="s">
        <v>414</v>
      </c>
      <c r="D83" s="8"/>
      <c r="E83" s="8"/>
      <c r="F83" s="8"/>
    </row>
    <row r="84" spans="1:9" ht="14.25" customHeight="1">
      <c r="A84" s="10"/>
      <c r="B84" s="5" t="s">
        <v>639</v>
      </c>
      <c r="D84" s="8"/>
      <c r="E84" s="8"/>
      <c r="F84" s="8"/>
      <c r="I84" s="8"/>
    </row>
    <row r="85" spans="1:9" ht="14.25" customHeight="1">
      <c r="A85" s="10"/>
      <c r="B85" s="5" t="s">
        <v>394</v>
      </c>
      <c r="D85" s="8"/>
      <c r="E85" s="8"/>
      <c r="F85" s="8"/>
    </row>
    <row r="86" spans="1:9" ht="15" customHeight="1">
      <c r="A86" s="10"/>
      <c r="B86" s="5" t="s">
        <v>637</v>
      </c>
      <c r="D86" s="8"/>
      <c r="E86" s="8"/>
      <c r="F86" s="8"/>
    </row>
    <row r="87" spans="1:9">
      <c r="A87" s="10"/>
      <c r="B87" s="5" t="s">
        <v>440</v>
      </c>
      <c r="D87" s="8"/>
      <c r="E87" s="8"/>
      <c r="F87" s="8"/>
    </row>
    <row r="88" spans="1:9">
      <c r="A88" s="10"/>
      <c r="B88" s="5" t="s">
        <v>638</v>
      </c>
      <c r="D88" s="8"/>
      <c r="E88" s="8"/>
      <c r="F88" s="8"/>
    </row>
    <row r="89" spans="1:9">
      <c r="A89" s="10"/>
      <c r="B89" s="5" t="s">
        <v>395</v>
      </c>
      <c r="D89" s="8"/>
      <c r="E89" s="8"/>
      <c r="F89" s="8"/>
    </row>
    <row r="90" spans="1:9">
      <c r="A90" s="10"/>
      <c r="B90" s="5" t="s">
        <v>396</v>
      </c>
      <c r="D90" s="8"/>
      <c r="E90" s="8"/>
      <c r="F90" s="8"/>
    </row>
    <row r="91" spans="1:9">
      <c r="A91" s="10"/>
      <c r="B91" s="166"/>
      <c r="D91" s="8"/>
      <c r="E91" s="8"/>
      <c r="F91" s="8"/>
    </row>
    <row r="92" spans="1:9" ht="17.25">
      <c r="A92" s="10" t="s">
        <v>158</v>
      </c>
      <c r="B92" s="5" t="s">
        <v>640</v>
      </c>
      <c r="C92" s="9" t="s">
        <v>24</v>
      </c>
      <c r="D92" s="8">
        <v>68</v>
      </c>
      <c r="E92" s="8"/>
      <c r="F92" s="216">
        <f>D92*E92</f>
        <v>0</v>
      </c>
    </row>
    <row r="93" spans="1:9">
      <c r="A93" s="10"/>
      <c r="B93" s="5" t="s">
        <v>414</v>
      </c>
      <c r="D93" s="8"/>
      <c r="E93" s="8"/>
      <c r="F93" s="8"/>
    </row>
    <row r="94" spans="1:9">
      <c r="A94" s="10"/>
      <c r="B94" s="5" t="s">
        <v>639</v>
      </c>
      <c r="D94" s="8"/>
      <c r="E94" s="8"/>
      <c r="F94" s="8"/>
    </row>
    <row r="95" spans="1:9">
      <c r="A95" s="10"/>
      <c r="B95" s="5" t="s">
        <v>394</v>
      </c>
      <c r="D95" s="8"/>
      <c r="E95" s="8"/>
      <c r="F95" s="8"/>
    </row>
    <row r="96" spans="1:9">
      <c r="A96" s="10"/>
      <c r="B96" s="5" t="s">
        <v>637</v>
      </c>
      <c r="D96" s="8"/>
      <c r="E96" s="8"/>
      <c r="F96" s="8"/>
    </row>
    <row r="97" spans="1:6">
      <c r="A97" s="10"/>
      <c r="B97" s="5" t="s">
        <v>440</v>
      </c>
      <c r="D97" s="8"/>
      <c r="E97" s="8"/>
      <c r="F97" s="8"/>
    </row>
    <row r="98" spans="1:6">
      <c r="A98" s="10"/>
      <c r="B98" s="5" t="s">
        <v>638</v>
      </c>
      <c r="D98" s="8"/>
      <c r="E98" s="8"/>
      <c r="F98" s="8"/>
    </row>
    <row r="99" spans="1:6">
      <c r="A99" s="10"/>
      <c r="B99" s="5" t="s">
        <v>395</v>
      </c>
      <c r="D99" s="8"/>
      <c r="E99" s="8"/>
      <c r="F99" s="8"/>
    </row>
    <row r="100" spans="1:6">
      <c r="A100" s="10"/>
      <c r="B100" s="5" t="s">
        <v>396</v>
      </c>
      <c r="D100" s="8"/>
      <c r="E100" s="8"/>
      <c r="F100" s="8"/>
    </row>
    <row r="101" spans="1:6">
      <c r="A101" s="10"/>
      <c r="D101" s="8"/>
      <c r="E101" s="8"/>
      <c r="F101" s="8"/>
    </row>
    <row r="102" spans="1:6">
      <c r="A102" s="10" t="s">
        <v>159</v>
      </c>
      <c r="B102" s="5" t="s">
        <v>397</v>
      </c>
      <c r="C102" s="9" t="s">
        <v>226</v>
      </c>
      <c r="D102" s="8">
        <v>5</v>
      </c>
      <c r="E102" s="8"/>
      <c r="F102" s="216">
        <f>D102*E102</f>
        <v>0</v>
      </c>
    </row>
    <row r="103" spans="1:6">
      <c r="A103" s="10"/>
      <c r="B103" s="5" t="s">
        <v>398</v>
      </c>
      <c r="D103" s="8"/>
      <c r="E103" s="8"/>
      <c r="F103" s="8"/>
    </row>
    <row r="104" spans="1:6">
      <c r="A104" s="10"/>
      <c r="B104" s="5" t="s">
        <v>399</v>
      </c>
      <c r="D104" s="8"/>
      <c r="E104" s="8"/>
      <c r="F104" s="8"/>
    </row>
    <row r="105" spans="1:6">
      <c r="A105" s="10"/>
      <c r="D105" s="8"/>
      <c r="E105" s="8"/>
      <c r="F105" s="8"/>
    </row>
    <row r="106" spans="1:6">
      <c r="A106" s="10" t="s">
        <v>160</v>
      </c>
      <c r="B106" s="5" t="s">
        <v>397</v>
      </c>
      <c r="C106" s="9" t="s">
        <v>226</v>
      </c>
      <c r="D106" s="8">
        <v>11</v>
      </c>
      <c r="E106" s="8"/>
      <c r="F106" s="216">
        <f>D106*E106</f>
        <v>0</v>
      </c>
    </row>
    <row r="107" spans="1:6">
      <c r="A107" s="10"/>
      <c r="B107" s="5" t="s">
        <v>398</v>
      </c>
      <c r="D107" s="8"/>
      <c r="E107" s="8"/>
      <c r="F107" s="8"/>
    </row>
    <row r="108" spans="1:6">
      <c r="A108" s="10"/>
      <c r="B108" s="5" t="s">
        <v>400</v>
      </c>
      <c r="D108" s="8"/>
      <c r="E108" s="8"/>
      <c r="F108" s="8"/>
    </row>
    <row r="109" spans="1:6">
      <c r="A109" s="10"/>
      <c r="D109" s="8"/>
      <c r="E109" s="8"/>
      <c r="F109" s="8"/>
    </row>
    <row r="110" spans="1:6">
      <c r="A110" s="10" t="s">
        <v>161</v>
      </c>
      <c r="B110" s="5" t="s">
        <v>641</v>
      </c>
      <c r="C110" s="9" t="s">
        <v>226</v>
      </c>
      <c r="D110" s="8">
        <v>1</v>
      </c>
      <c r="E110" s="8"/>
      <c r="F110" s="216">
        <f>D110*E110</f>
        <v>0</v>
      </c>
    </row>
    <row r="111" spans="1:6">
      <c r="A111" s="10"/>
      <c r="B111" s="5" t="s">
        <v>642</v>
      </c>
      <c r="D111" s="8"/>
      <c r="E111" s="8"/>
      <c r="F111" s="8"/>
    </row>
    <row r="112" spans="1:6">
      <c r="A112" s="10"/>
      <c r="B112" s="5" t="s">
        <v>109</v>
      </c>
      <c r="D112" s="8"/>
      <c r="E112" s="8"/>
      <c r="F112" s="8"/>
    </row>
    <row r="113" spans="1:6">
      <c r="A113" s="10"/>
      <c r="D113" s="8"/>
      <c r="E113" s="8"/>
      <c r="F113" s="8"/>
    </row>
    <row r="114" spans="1:6" ht="17.25">
      <c r="A114" s="10" t="s">
        <v>162</v>
      </c>
      <c r="B114" s="5" t="s">
        <v>224</v>
      </c>
      <c r="C114" s="9" t="s">
        <v>24</v>
      </c>
      <c r="D114" s="8">
        <v>8</v>
      </c>
      <c r="E114" s="8"/>
      <c r="F114" s="216">
        <f>D114*E114</f>
        <v>0</v>
      </c>
    </row>
    <row r="115" spans="1:6">
      <c r="A115" s="10"/>
      <c r="B115" s="5" t="s">
        <v>225</v>
      </c>
      <c r="C115" s="9"/>
      <c r="D115" s="8"/>
      <c r="E115" s="8"/>
      <c r="F115" s="8"/>
    </row>
    <row r="116" spans="1:6">
      <c r="A116" s="10"/>
      <c r="B116" s="5" t="s">
        <v>473</v>
      </c>
      <c r="C116" s="9"/>
      <c r="D116" s="8"/>
      <c r="E116" s="8"/>
      <c r="F116" s="8"/>
    </row>
    <row r="117" spans="1:6">
      <c r="A117" s="10"/>
      <c r="C117" s="9"/>
      <c r="D117" s="8"/>
      <c r="E117" s="8"/>
      <c r="F117" s="8"/>
    </row>
    <row r="118" spans="1:6">
      <c r="A118" s="10" t="s">
        <v>163</v>
      </c>
      <c r="B118" s="5" t="s">
        <v>110</v>
      </c>
      <c r="C118" s="9" t="s">
        <v>173</v>
      </c>
      <c r="D118" s="9">
        <v>1</v>
      </c>
      <c r="E118" s="9"/>
      <c r="F118" s="221">
        <f>D118*E118</f>
        <v>0</v>
      </c>
    </row>
    <row r="119" spans="1:6">
      <c r="A119" s="10"/>
      <c r="B119" s="5" t="s">
        <v>111</v>
      </c>
      <c r="D119" s="9"/>
      <c r="E119" s="9"/>
      <c r="F119" s="9"/>
    </row>
    <row r="120" spans="1:6">
      <c r="A120" s="10"/>
      <c r="B120" s="5" t="s">
        <v>643</v>
      </c>
      <c r="C120" s="9"/>
      <c r="D120" s="8"/>
      <c r="E120" s="8"/>
      <c r="F120" s="8"/>
    </row>
    <row r="121" spans="1:6">
      <c r="A121" s="10"/>
      <c r="C121" s="9"/>
      <c r="D121" s="8"/>
      <c r="E121" s="8"/>
      <c r="F121" s="8"/>
    </row>
    <row r="122" spans="1:6">
      <c r="A122" s="10" t="s">
        <v>220</v>
      </c>
      <c r="B122" s="5" t="s">
        <v>644</v>
      </c>
      <c r="C122" s="9" t="s">
        <v>226</v>
      </c>
      <c r="D122" s="8">
        <v>22</v>
      </c>
      <c r="E122" s="8"/>
      <c r="F122" s="216">
        <f>D122*E122</f>
        <v>0</v>
      </c>
    </row>
    <row r="123" spans="1:6">
      <c r="A123" s="10"/>
      <c r="B123" s="5" t="s">
        <v>645</v>
      </c>
      <c r="C123" s="9"/>
      <c r="D123" s="8"/>
      <c r="E123" s="8"/>
      <c r="F123" s="8"/>
    </row>
    <row r="124" spans="1:6">
      <c r="A124" s="10"/>
      <c r="B124" s="5" t="s">
        <v>646</v>
      </c>
      <c r="C124" s="9"/>
      <c r="D124" s="8"/>
      <c r="E124" s="8"/>
      <c r="F124" s="8"/>
    </row>
    <row r="125" spans="1:6">
      <c r="A125" s="10"/>
      <c r="C125" s="9"/>
      <c r="D125" s="8"/>
      <c r="E125" s="8"/>
      <c r="F125" s="8"/>
    </row>
    <row r="126" spans="1:6">
      <c r="A126" s="10" t="s">
        <v>221</v>
      </c>
      <c r="B126" s="5" t="s">
        <v>647</v>
      </c>
      <c r="C126" s="9" t="s">
        <v>226</v>
      </c>
      <c r="D126" s="8">
        <v>1</v>
      </c>
      <c r="E126" s="8"/>
      <c r="F126" s="216">
        <f>D126*E126</f>
        <v>0</v>
      </c>
    </row>
    <row r="127" spans="1:6">
      <c r="A127" s="10"/>
      <c r="B127" s="5" t="s">
        <v>648</v>
      </c>
      <c r="D127" s="8"/>
      <c r="E127" s="8"/>
      <c r="F127" s="8"/>
    </row>
    <row r="128" spans="1:6">
      <c r="A128" s="10"/>
      <c r="D128" s="8"/>
      <c r="E128" s="8"/>
      <c r="F128" s="8"/>
    </row>
    <row r="129" spans="1:7">
      <c r="A129" s="10"/>
      <c r="D129" s="8"/>
      <c r="E129" s="8"/>
      <c r="F129" s="8"/>
    </row>
    <row r="130" spans="1:7">
      <c r="A130" s="17"/>
      <c r="B130" s="116" t="s">
        <v>444</v>
      </c>
      <c r="C130" s="17"/>
      <c r="D130" s="18"/>
      <c r="E130" s="18"/>
      <c r="F130" s="215">
        <f>SUM(F3:F129)</f>
        <v>0</v>
      </c>
      <c r="G130" s="35"/>
    </row>
    <row r="131" spans="1:7">
      <c r="A131" s="35"/>
      <c r="B131" s="198"/>
      <c r="C131" s="35"/>
      <c r="D131" s="91"/>
      <c r="E131" s="91"/>
      <c r="F131" s="91"/>
      <c r="G131" s="35"/>
    </row>
    <row r="132" spans="1:7">
      <c r="A132" s="35"/>
      <c r="B132" s="198"/>
      <c r="C132" s="35"/>
      <c r="D132" s="91"/>
      <c r="E132" s="91"/>
      <c r="F132" s="91"/>
      <c r="G132" s="35"/>
    </row>
    <row r="133" spans="1:7">
      <c r="A133" s="35"/>
      <c r="B133" s="198"/>
      <c r="C133" s="35"/>
      <c r="D133" s="91"/>
      <c r="E133" s="91"/>
      <c r="F133" s="91"/>
      <c r="G133" s="35"/>
    </row>
    <row r="134" spans="1:7">
      <c r="A134" s="35"/>
      <c r="B134" s="198"/>
      <c r="C134" s="35"/>
      <c r="D134" s="91"/>
      <c r="E134" s="91"/>
      <c r="F134" s="91"/>
      <c r="G134" s="35"/>
    </row>
    <row r="135" spans="1:7">
      <c r="A135" s="35"/>
      <c r="B135" s="198"/>
      <c r="C135" s="35"/>
      <c r="D135" s="91"/>
      <c r="E135" s="91"/>
      <c r="F135" s="91"/>
      <c r="G135" s="35"/>
    </row>
    <row r="136" spans="1:7">
      <c r="A136" s="35"/>
      <c r="B136" s="198"/>
      <c r="C136" s="35"/>
      <c r="D136" s="91"/>
      <c r="E136" s="91"/>
      <c r="F136" s="91"/>
      <c r="G136" s="35"/>
    </row>
    <row r="137" spans="1:7">
      <c r="A137" s="35"/>
      <c r="B137" s="198"/>
      <c r="C137" s="35"/>
      <c r="D137" s="91"/>
      <c r="E137" s="91"/>
      <c r="F137" s="91"/>
      <c r="G137" s="35"/>
    </row>
    <row r="138" spans="1:7">
      <c r="A138" s="35"/>
      <c r="B138" s="198"/>
      <c r="C138" s="35"/>
      <c r="D138" s="91"/>
      <c r="E138" s="91"/>
      <c r="F138" s="91"/>
      <c r="G138" s="35"/>
    </row>
    <row r="139" spans="1:7">
      <c r="A139" s="35"/>
      <c r="B139" s="198"/>
      <c r="C139" s="35"/>
      <c r="D139" s="91"/>
      <c r="E139" s="91"/>
      <c r="F139" s="91"/>
      <c r="G139" s="35"/>
    </row>
    <row r="140" spans="1:7">
      <c r="A140" s="35"/>
      <c r="B140" s="198"/>
      <c r="C140" s="35"/>
      <c r="D140" s="91"/>
      <c r="E140" s="91"/>
      <c r="F140" s="91"/>
      <c r="G140" s="35"/>
    </row>
    <row r="141" spans="1:7">
      <c r="A141" s="35"/>
      <c r="B141" s="198"/>
      <c r="C141" s="35"/>
      <c r="D141" s="91"/>
      <c r="E141" s="91"/>
      <c r="F141" s="91"/>
      <c r="G141" s="35"/>
    </row>
    <row r="142" spans="1:7">
      <c r="A142" s="35"/>
      <c r="B142" s="198"/>
      <c r="C142" s="35"/>
      <c r="D142" s="91"/>
      <c r="E142" s="91"/>
      <c r="F142" s="91"/>
      <c r="G142" s="35"/>
    </row>
    <row r="143" spans="1:7">
      <c r="A143" s="35"/>
      <c r="B143" s="35"/>
      <c r="C143" s="35"/>
      <c r="D143" s="91"/>
      <c r="E143" s="91"/>
      <c r="F143" s="91"/>
      <c r="G143" s="35"/>
    </row>
    <row r="144" spans="1:7">
      <c r="A144" s="35"/>
      <c r="B144" s="35"/>
      <c r="C144" s="35"/>
      <c r="D144" s="91"/>
      <c r="E144" s="91"/>
      <c r="F144" s="91"/>
      <c r="G144" s="35"/>
    </row>
    <row r="145" spans="2:2">
      <c r="B145" s="5" t="s">
        <v>78</v>
      </c>
    </row>
    <row r="147" spans="2:2">
      <c r="B147" s="5" t="s">
        <v>445</v>
      </c>
    </row>
    <row r="148" spans="2:2">
      <c r="B148" s="5" t="s">
        <v>446</v>
      </c>
    </row>
    <row r="149" spans="2:2">
      <c r="B149" s="5" t="s">
        <v>447</v>
      </c>
    </row>
    <row r="150" spans="2:2">
      <c r="B150" s="5" t="s">
        <v>290</v>
      </c>
    </row>
    <row r="151" spans="2:2">
      <c r="B151" s="5" t="s">
        <v>291</v>
      </c>
    </row>
    <row r="152" spans="2:2">
      <c r="B152" s="5" t="s">
        <v>252</v>
      </c>
    </row>
    <row r="153" spans="2:2">
      <c r="B153" s="5" t="s">
        <v>253</v>
      </c>
    </row>
    <row r="154" spans="2:2">
      <c r="B154" s="5" t="s">
        <v>254</v>
      </c>
    </row>
    <row r="155" spans="2:2">
      <c r="B155" s="5" t="s">
        <v>255</v>
      </c>
    </row>
    <row r="156" spans="2:2">
      <c r="B156" s="5" t="s">
        <v>256</v>
      </c>
    </row>
    <row r="157" spans="2:2">
      <c r="B157" s="5" t="s">
        <v>257</v>
      </c>
    </row>
    <row r="158" spans="2:2">
      <c r="B158" s="5" t="s">
        <v>258</v>
      </c>
    </row>
    <row r="159" spans="2:2">
      <c r="B159" s="5" t="s">
        <v>259</v>
      </c>
    </row>
    <row r="160" spans="2:2">
      <c r="B160" s="5" t="s">
        <v>260</v>
      </c>
    </row>
    <row r="161" spans="2:2">
      <c r="B161" s="5" t="s">
        <v>261</v>
      </c>
    </row>
    <row r="162" spans="2:2">
      <c r="B162" s="5" t="s">
        <v>262</v>
      </c>
    </row>
    <row r="163" spans="2:2">
      <c r="B163" s="5" t="s">
        <v>263</v>
      </c>
    </row>
  </sheetData>
  <phoneticPr fontId="0" type="noConversion"/>
  <pageMargins left="0.79027777777777775" right="0.74791666666666667" top="0.98402777777777783" bottom="0.98402777777777772" header="0.24027777777777778" footer="0"/>
  <pageSetup paperSize="9" orientation="portrait" useFirstPageNumber="1" horizontalDpi="4294967294" verticalDpi="300" r:id="rId1"/>
  <headerFooter alignWithMargins="0">
    <oddHeader>&amp;L&amp;"Times New Roman CE,Navadno"&amp;9&amp;F&amp;RPZI</oddHeader>
    <oddFooter>&amp;C&amp;"Times New Roman CE,Navadno"&amp;9Zidarska dela - &amp;P</oddFooter>
  </headerFooter>
</worksheet>
</file>

<file path=xl/worksheets/sheet11.xml><?xml version="1.0" encoding="utf-8"?>
<worksheet xmlns="http://schemas.openxmlformats.org/spreadsheetml/2006/main" xmlns:r="http://schemas.openxmlformats.org/officeDocument/2006/relationships">
  <dimension ref="A1:F89"/>
  <sheetViews>
    <sheetView showZeros="0" view="pageBreakPreview" zoomScaleNormal="100" zoomScaleSheetLayoutView="100" workbookViewId="0">
      <selection activeCell="F3" sqref="F3"/>
    </sheetView>
  </sheetViews>
  <sheetFormatPr defaultRowHeight="15"/>
  <cols>
    <col min="1" max="1" width="5.7109375" style="5" customWidth="1"/>
    <col min="2" max="2" width="44.7109375" style="5" customWidth="1"/>
    <col min="3" max="3" width="6.7109375" style="5" customWidth="1"/>
    <col min="4" max="4" width="8.7109375" style="5" customWidth="1"/>
    <col min="5" max="5" width="9.85546875" style="8" customWidth="1"/>
    <col min="6" max="6" width="12.28515625" style="8" customWidth="1"/>
    <col min="7" max="16384" width="9.140625" style="5"/>
  </cols>
  <sheetData>
    <row r="1" spans="1:6" ht="30">
      <c r="A1" s="81" t="s">
        <v>271</v>
      </c>
      <c r="B1" s="65" t="s">
        <v>275</v>
      </c>
      <c r="D1" s="9"/>
      <c r="E1" s="213" t="s">
        <v>984</v>
      </c>
      <c r="F1" s="7" t="s">
        <v>983</v>
      </c>
    </row>
    <row r="2" spans="1:6">
      <c r="D2" s="9"/>
    </row>
    <row r="3" spans="1:6" ht="17.25">
      <c r="A3" s="5" t="s">
        <v>74</v>
      </c>
      <c r="B3" s="108" t="s">
        <v>450</v>
      </c>
      <c r="C3" s="52" t="s">
        <v>24</v>
      </c>
      <c r="D3" s="53">
        <v>225</v>
      </c>
      <c r="E3" s="79"/>
      <c r="F3" s="216">
        <f>D3*E3</f>
        <v>0</v>
      </c>
    </row>
    <row r="4" spans="1:6">
      <c r="B4" s="108" t="s">
        <v>655</v>
      </c>
      <c r="C4" s="52"/>
      <c r="D4" s="109"/>
    </row>
    <row r="5" spans="1:6">
      <c r="B5" s="172" t="s">
        <v>27</v>
      </c>
      <c r="C5" s="52"/>
      <c r="D5" s="109"/>
    </row>
    <row r="6" spans="1:6">
      <c r="B6" s="110" t="s">
        <v>451</v>
      </c>
      <c r="C6" s="13"/>
      <c r="D6" s="29"/>
    </row>
    <row r="7" spans="1:6">
      <c r="B7" s="110" t="s">
        <v>452</v>
      </c>
      <c r="C7" s="13"/>
      <c r="D7" s="29"/>
    </row>
    <row r="8" spans="1:6">
      <c r="B8" s="110" t="s">
        <v>417</v>
      </c>
      <c r="C8" s="13"/>
      <c r="D8" s="29"/>
    </row>
    <row r="9" spans="1:6">
      <c r="B9" s="110" t="s">
        <v>418</v>
      </c>
      <c r="C9" s="13"/>
      <c r="D9" s="29"/>
    </row>
    <row r="10" spans="1:6">
      <c r="B10" s="110" t="s">
        <v>419</v>
      </c>
      <c r="C10" s="13"/>
      <c r="D10" s="29"/>
    </row>
    <row r="11" spans="1:6">
      <c r="B11" s="92" t="s">
        <v>112</v>
      </c>
      <c r="C11" s="13"/>
      <c r="D11" s="29"/>
    </row>
    <row r="12" spans="1:6">
      <c r="B12" s="92" t="s">
        <v>420</v>
      </c>
      <c r="C12" s="13"/>
      <c r="D12" s="29"/>
    </row>
    <row r="13" spans="1:6">
      <c r="B13" s="92" t="s">
        <v>421</v>
      </c>
      <c r="C13" s="13"/>
      <c r="D13" s="29"/>
    </row>
    <row r="14" spans="1:6">
      <c r="B14" s="92" t="s">
        <v>422</v>
      </c>
      <c r="C14" s="13"/>
      <c r="D14" s="29"/>
    </row>
    <row r="15" spans="1:6">
      <c r="B15" s="13" t="s">
        <v>453</v>
      </c>
      <c r="C15" s="13"/>
      <c r="D15" s="29"/>
    </row>
    <row r="16" spans="1:6">
      <c r="B16" s="13" t="s">
        <v>423</v>
      </c>
      <c r="C16" s="13"/>
      <c r="D16" s="29"/>
    </row>
    <row r="17" spans="1:6">
      <c r="B17" s="13" t="s">
        <v>424</v>
      </c>
      <c r="C17" s="13"/>
      <c r="D17" s="29"/>
    </row>
    <row r="18" spans="1:6">
      <c r="B18" s="13" t="s">
        <v>425</v>
      </c>
      <c r="C18" s="13"/>
      <c r="D18" s="29"/>
    </row>
    <row r="19" spans="1:6">
      <c r="B19" s="182" t="s">
        <v>37</v>
      </c>
      <c r="C19" s="13"/>
      <c r="D19" s="29"/>
    </row>
    <row r="20" spans="1:6">
      <c r="B20" s="182"/>
      <c r="C20" s="13"/>
      <c r="D20" s="29"/>
    </row>
    <row r="21" spans="1:6" ht="17.25">
      <c r="A21" s="5" t="s">
        <v>75</v>
      </c>
      <c r="B21" s="111" t="s">
        <v>474</v>
      </c>
      <c r="C21" s="52" t="s">
        <v>24</v>
      </c>
      <c r="D21" s="30">
        <v>8</v>
      </c>
      <c r="F21" s="216">
        <f>D21*E21</f>
        <v>0</v>
      </c>
    </row>
    <row r="22" spans="1:6">
      <c r="B22" s="111" t="s">
        <v>475</v>
      </c>
      <c r="C22" s="52"/>
      <c r="D22" s="29"/>
    </row>
    <row r="23" spans="1:6">
      <c r="B23" s="111" t="s">
        <v>476</v>
      </c>
      <c r="C23" s="52"/>
      <c r="D23" s="29"/>
    </row>
    <row r="24" spans="1:6">
      <c r="B24" s="111" t="s">
        <v>477</v>
      </c>
      <c r="C24" s="52"/>
      <c r="D24" s="29"/>
    </row>
    <row r="25" spans="1:6">
      <c r="B25" s="111" t="s">
        <v>28</v>
      </c>
      <c r="C25" s="52"/>
      <c r="D25" s="29"/>
    </row>
    <row r="26" spans="1:6">
      <c r="B26" s="111" t="s">
        <v>29</v>
      </c>
      <c r="C26" s="52"/>
      <c r="D26" s="29"/>
    </row>
    <row r="27" spans="1:6">
      <c r="B27" s="13"/>
      <c r="C27" s="13"/>
      <c r="D27" s="29"/>
    </row>
    <row r="28" spans="1:6">
      <c r="B28" s="92"/>
      <c r="C28" s="52"/>
      <c r="D28" s="42"/>
    </row>
    <row r="29" spans="1:6">
      <c r="A29" s="17"/>
      <c r="B29" s="116" t="s">
        <v>114</v>
      </c>
      <c r="C29" s="17"/>
      <c r="D29" s="34"/>
      <c r="E29" s="44"/>
      <c r="F29" s="214">
        <f>SUM(F3:F28)</f>
        <v>0</v>
      </c>
    </row>
    <row r="30" spans="1:6">
      <c r="A30" s="35"/>
      <c r="B30" s="136"/>
      <c r="C30" s="35"/>
      <c r="D30" s="36"/>
      <c r="E30" s="37"/>
      <c r="F30" s="37"/>
    </row>
    <row r="31" spans="1:6">
      <c r="A31" s="35"/>
      <c r="B31" s="136"/>
      <c r="C31" s="35"/>
      <c r="D31" s="36"/>
      <c r="E31" s="37"/>
      <c r="F31" s="37"/>
    </row>
    <row r="32" spans="1:6">
      <c r="A32" s="35"/>
      <c r="B32" s="136"/>
      <c r="C32" s="35"/>
      <c r="D32" s="36"/>
      <c r="E32" s="37"/>
      <c r="F32" s="37"/>
    </row>
    <row r="33" spans="1:6">
      <c r="A33" s="35"/>
      <c r="B33" s="136"/>
      <c r="C33" s="35"/>
      <c r="D33" s="36"/>
      <c r="E33" s="37"/>
      <c r="F33" s="37"/>
    </row>
    <row r="34" spans="1:6">
      <c r="A34" s="35"/>
      <c r="B34" s="136"/>
      <c r="C34" s="35"/>
      <c r="D34" s="36"/>
      <c r="E34" s="37"/>
      <c r="F34" s="37"/>
    </row>
    <row r="35" spans="1:6">
      <c r="A35" s="35"/>
      <c r="B35" s="136"/>
      <c r="C35" s="35"/>
      <c r="D35" s="36"/>
      <c r="E35" s="37"/>
      <c r="F35" s="37"/>
    </row>
    <row r="36" spans="1:6">
      <c r="A36" s="35"/>
      <c r="B36" s="136"/>
      <c r="C36" s="35"/>
      <c r="D36" s="36"/>
      <c r="E36" s="37"/>
      <c r="F36" s="37"/>
    </row>
    <row r="37" spans="1:6">
      <c r="A37" s="35"/>
      <c r="B37" s="136"/>
      <c r="C37" s="35"/>
      <c r="D37" s="36"/>
      <c r="E37" s="37"/>
      <c r="F37" s="37"/>
    </row>
    <row r="38" spans="1:6">
      <c r="A38" s="35"/>
      <c r="B38" s="136"/>
      <c r="C38" s="35"/>
      <c r="D38" s="36"/>
      <c r="E38" s="37"/>
      <c r="F38" s="37"/>
    </row>
    <row r="39" spans="1:6">
      <c r="A39" s="35"/>
      <c r="B39" s="136"/>
      <c r="C39" s="35"/>
      <c r="D39" s="36"/>
      <c r="E39" s="37"/>
      <c r="F39" s="37"/>
    </row>
    <row r="40" spans="1:6">
      <c r="A40" s="35"/>
      <c r="B40" s="136"/>
      <c r="C40" s="35"/>
      <c r="D40" s="36"/>
      <c r="E40" s="37"/>
      <c r="F40" s="37"/>
    </row>
    <row r="41" spans="1:6">
      <c r="A41" s="35"/>
      <c r="B41" s="136"/>
      <c r="C41" s="35"/>
      <c r="D41" s="36"/>
      <c r="E41" s="37"/>
      <c r="F41" s="37"/>
    </row>
    <row r="42" spans="1:6">
      <c r="A42" s="35"/>
      <c r="B42" s="136"/>
      <c r="C42" s="35"/>
      <c r="D42" s="36"/>
      <c r="E42" s="37"/>
      <c r="F42" s="37"/>
    </row>
    <row r="43" spans="1:6">
      <c r="A43" s="35"/>
      <c r="B43" s="136"/>
      <c r="C43" s="35"/>
      <c r="D43" s="36"/>
      <c r="E43" s="37"/>
      <c r="F43" s="37"/>
    </row>
    <row r="44" spans="1:6">
      <c r="A44" s="35"/>
      <c r="B44" s="136"/>
      <c r="C44" s="35"/>
      <c r="D44" s="36"/>
      <c r="E44" s="37"/>
      <c r="F44" s="37"/>
    </row>
    <row r="45" spans="1:6">
      <c r="A45" s="35"/>
      <c r="B45" s="136"/>
      <c r="C45" s="35"/>
      <c r="D45" s="36"/>
      <c r="E45" s="37"/>
      <c r="F45" s="37"/>
    </row>
    <row r="46" spans="1:6">
      <c r="A46" s="35"/>
      <c r="B46" s="136"/>
      <c r="C46" s="35"/>
      <c r="D46" s="36"/>
      <c r="E46" s="37"/>
      <c r="F46" s="37"/>
    </row>
    <row r="47" spans="1:6">
      <c r="A47" s="35"/>
      <c r="B47" s="136"/>
      <c r="C47" s="35"/>
      <c r="D47" s="36"/>
      <c r="E47" s="37"/>
      <c r="F47" s="37"/>
    </row>
    <row r="48" spans="1:6">
      <c r="D48" s="9"/>
    </row>
    <row r="49" spans="2:4">
      <c r="B49" s="164" t="s">
        <v>335</v>
      </c>
      <c r="C49"/>
      <c r="D49" s="9"/>
    </row>
    <row r="50" spans="2:4">
      <c r="B50" s="164"/>
      <c r="C50"/>
      <c r="D50" s="9"/>
    </row>
    <row r="51" spans="2:4">
      <c r="B51" s="5" t="s">
        <v>656</v>
      </c>
      <c r="C51"/>
      <c r="D51" s="9"/>
    </row>
    <row r="52" spans="2:4">
      <c r="B52" s="5" t="s">
        <v>657</v>
      </c>
      <c r="C52"/>
      <c r="D52" s="9"/>
    </row>
    <row r="53" spans="2:4">
      <c r="B53" s="5" t="s">
        <v>447</v>
      </c>
      <c r="C53"/>
      <c r="D53" s="9"/>
    </row>
    <row r="54" spans="2:4">
      <c r="B54" s="5" t="s">
        <v>290</v>
      </c>
      <c r="C54"/>
      <c r="D54" s="9"/>
    </row>
    <row r="55" spans="2:4">
      <c r="B55" s="5" t="s">
        <v>291</v>
      </c>
      <c r="C55"/>
      <c r="D55" s="9"/>
    </row>
    <row r="56" spans="2:4">
      <c r="B56" s="5" t="s">
        <v>658</v>
      </c>
      <c r="C56"/>
      <c r="D56" s="9"/>
    </row>
    <row r="57" spans="2:4">
      <c r="B57" s="5" t="s">
        <v>659</v>
      </c>
      <c r="C57"/>
      <c r="D57" s="9"/>
    </row>
    <row r="58" spans="2:4">
      <c r="B58" s="5" t="s">
        <v>660</v>
      </c>
      <c r="C58"/>
      <c r="D58" s="9"/>
    </row>
    <row r="59" spans="2:4">
      <c r="B59" s="5" t="s">
        <v>661</v>
      </c>
      <c r="C59"/>
      <c r="D59" s="9"/>
    </row>
    <row r="60" spans="2:4">
      <c r="B60" s="5" t="s">
        <v>662</v>
      </c>
      <c r="C60"/>
      <c r="D60" s="9"/>
    </row>
    <row r="61" spans="2:4">
      <c r="B61" s="5" t="s">
        <v>663</v>
      </c>
      <c r="C61"/>
      <c r="D61" s="9"/>
    </row>
    <row r="62" spans="2:4">
      <c r="B62" s="5" t="s">
        <v>664</v>
      </c>
      <c r="C62"/>
      <c r="D62" s="9"/>
    </row>
    <row r="63" spans="2:4">
      <c r="B63" s="5" t="s">
        <v>665</v>
      </c>
      <c r="C63"/>
      <c r="D63" s="9"/>
    </row>
    <row r="64" spans="2:4">
      <c r="B64" s="5" t="s">
        <v>666</v>
      </c>
      <c r="C64"/>
      <c r="D64" s="9"/>
    </row>
    <row r="65" spans="2:4">
      <c r="B65" s="5" t="s">
        <v>667</v>
      </c>
      <c r="C65"/>
      <c r="D65" s="9"/>
    </row>
    <row r="66" spans="2:4">
      <c r="B66" s="5" t="s">
        <v>135</v>
      </c>
      <c r="C66"/>
      <c r="D66" s="9"/>
    </row>
    <row r="67" spans="2:4">
      <c r="B67" s="5" t="s">
        <v>668</v>
      </c>
      <c r="C67"/>
      <c r="D67" s="9"/>
    </row>
    <row r="68" spans="2:4">
      <c r="B68" s="5" t="s">
        <v>669</v>
      </c>
      <c r="C68"/>
      <c r="D68" s="9"/>
    </row>
    <row r="69" spans="2:4">
      <c r="B69" s="5" t="s">
        <v>149</v>
      </c>
      <c r="C69"/>
      <c r="D69" s="9"/>
    </row>
    <row r="70" spans="2:4">
      <c r="B70" s="5" t="s">
        <v>670</v>
      </c>
      <c r="C70"/>
      <c r="D70" s="9"/>
    </row>
    <row r="71" spans="2:4">
      <c r="B71" s="5" t="s">
        <v>671</v>
      </c>
      <c r="C71"/>
      <c r="D71" s="9"/>
    </row>
    <row r="72" spans="2:4">
      <c r="B72" s="5" t="s">
        <v>151</v>
      </c>
      <c r="C72"/>
      <c r="D72" s="9"/>
    </row>
    <row r="73" spans="2:4">
      <c r="B73" s="5" t="s">
        <v>152</v>
      </c>
      <c r="C73"/>
      <c r="D73" s="9"/>
    </row>
    <row r="74" spans="2:4">
      <c r="B74" s="5" t="s">
        <v>672</v>
      </c>
      <c r="C74"/>
      <c r="D74" s="9"/>
    </row>
    <row r="75" spans="2:4">
      <c r="B75" s="5" t="s">
        <v>673</v>
      </c>
      <c r="C75"/>
      <c r="D75" s="9"/>
    </row>
    <row r="76" spans="2:4">
      <c r="B76" s="5" t="s">
        <v>153</v>
      </c>
      <c r="D76" s="9"/>
    </row>
    <row r="77" spans="2:4">
      <c r="B77" s="5" t="s">
        <v>154</v>
      </c>
      <c r="D77" s="9"/>
    </row>
    <row r="78" spans="2:4">
      <c r="D78" s="9"/>
    </row>
    <row r="79" spans="2:4">
      <c r="D79" s="9"/>
    </row>
    <row r="80" spans="2:4">
      <c r="D80" s="9"/>
    </row>
    <row r="81" spans="4:4">
      <c r="D81" s="9"/>
    </row>
    <row r="82" spans="4:4">
      <c r="D82" s="9"/>
    </row>
    <row r="83" spans="4:4">
      <c r="D83" s="9"/>
    </row>
    <row r="84" spans="4:4">
      <c r="D84" s="9"/>
    </row>
    <row r="85" spans="4:4">
      <c r="D85" s="9"/>
    </row>
    <row r="86" spans="4:4">
      <c r="D86" s="9"/>
    </row>
    <row r="87" spans="4:4">
      <c r="D87" s="9"/>
    </row>
    <row r="88" spans="4:4">
      <c r="D88" s="9"/>
    </row>
    <row r="89" spans="4:4">
      <c r="D89" s="9"/>
    </row>
  </sheetData>
  <phoneticPr fontId="0" type="noConversion"/>
  <pageMargins left="0.74803149606299213" right="0.75" top="0.98425196850393704" bottom="0.98425196850393704" header="0" footer="0"/>
  <pageSetup paperSize="9" orientation="portrait" horizontalDpi="4294967294" r:id="rId1"/>
  <headerFooter alignWithMargins="0"/>
</worksheet>
</file>

<file path=xl/worksheets/sheet12.xml><?xml version="1.0" encoding="utf-8"?>
<worksheet xmlns="http://schemas.openxmlformats.org/spreadsheetml/2006/main" xmlns:r="http://schemas.openxmlformats.org/officeDocument/2006/relationships">
  <dimension ref="A1:F48"/>
  <sheetViews>
    <sheetView view="pageBreakPreview" topLeftCell="A10" zoomScaleSheetLayoutView="100" workbookViewId="0">
      <selection activeCell="C32" sqref="C32"/>
    </sheetView>
  </sheetViews>
  <sheetFormatPr defaultRowHeight="13.5"/>
  <cols>
    <col min="1" max="1" width="5.42578125" style="1" customWidth="1"/>
    <col min="2" max="2" width="36.5703125" style="1" customWidth="1"/>
    <col min="3" max="5" width="9.140625" style="1"/>
    <col min="6" max="6" width="17.42578125" style="1" customWidth="1"/>
    <col min="7" max="16384" width="9.140625" style="1"/>
  </cols>
  <sheetData>
    <row r="1" spans="2:3" ht="15">
      <c r="B1" s="5" t="s">
        <v>84</v>
      </c>
    </row>
    <row r="2" spans="2:3" ht="15.75">
      <c r="B2" s="84" t="s">
        <v>525</v>
      </c>
      <c r="C2" s="2"/>
    </row>
    <row r="3" spans="2:3" ht="15.75">
      <c r="B3" s="84" t="s">
        <v>526</v>
      </c>
      <c r="C3" s="2"/>
    </row>
    <row r="4" spans="2:3" ht="15.75">
      <c r="B4" s="84" t="s">
        <v>527</v>
      </c>
      <c r="C4" s="2"/>
    </row>
    <row r="5" spans="2:3" ht="15.75">
      <c r="B5" s="84"/>
      <c r="C5" s="2"/>
    </row>
    <row r="6" spans="2:3" ht="15.75">
      <c r="B6" s="5" t="s">
        <v>85</v>
      </c>
      <c r="C6" s="2"/>
    </row>
    <row r="7" spans="2:3" ht="15.75">
      <c r="B7" s="84" t="s">
        <v>528</v>
      </c>
    </row>
    <row r="8" spans="2:3" ht="15.75">
      <c r="B8" s="84"/>
    </row>
    <row r="9" spans="2:3">
      <c r="B9" s="4" t="s">
        <v>86</v>
      </c>
    </row>
    <row r="10" spans="2:3" ht="15.75">
      <c r="B10" s="84" t="s">
        <v>529</v>
      </c>
    </row>
    <row r="11" spans="2:3">
      <c r="B11" s="82"/>
    </row>
    <row r="12" spans="2:3" ht="15">
      <c r="B12" s="80"/>
    </row>
    <row r="13" spans="2:3" ht="18.75">
      <c r="B13" s="83" t="s">
        <v>92</v>
      </c>
    </row>
    <row r="14" spans="2:3" ht="40.5">
      <c r="C14" s="241" t="s">
        <v>984</v>
      </c>
    </row>
    <row r="15" spans="2:3" ht="15">
      <c r="B15" s="5" t="s">
        <v>13</v>
      </c>
    </row>
    <row r="16" spans="2:3" ht="15">
      <c r="B16" s="5"/>
    </row>
    <row r="17" spans="1:4">
      <c r="B17" s="4"/>
    </row>
    <row r="18" spans="1:4" ht="15">
      <c r="A18" s="81" t="s">
        <v>66</v>
      </c>
      <c r="B18" s="81" t="s">
        <v>14</v>
      </c>
      <c r="C18" s="242">
        <f>'krovsko-klep. dela '!F61</f>
        <v>0</v>
      </c>
      <c r="D18" s="4" t="s">
        <v>65</v>
      </c>
    </row>
    <row r="19" spans="1:4" ht="15">
      <c r="B19" s="81"/>
    </row>
    <row r="20" spans="1:4" ht="15">
      <c r="A20" s="81" t="s">
        <v>68</v>
      </c>
      <c r="B20" s="81" t="s">
        <v>15</v>
      </c>
      <c r="C20" s="242">
        <f>'mizarska dela'!F109</f>
        <v>0</v>
      </c>
      <c r="D20" s="4" t="s">
        <v>65</v>
      </c>
    </row>
    <row r="21" spans="1:4" ht="15">
      <c r="B21" s="81"/>
    </row>
    <row r="22" spans="1:4" ht="15">
      <c r="A22" s="81" t="s">
        <v>70</v>
      </c>
      <c r="B22" s="81" t="s">
        <v>16</v>
      </c>
      <c r="C22" s="242">
        <f>'ključ. dela'!F14</f>
        <v>0</v>
      </c>
      <c r="D22" s="4" t="s">
        <v>65</v>
      </c>
    </row>
    <row r="23" spans="1:4" ht="15">
      <c r="B23" s="81"/>
    </row>
    <row r="24" spans="1:4" ht="15">
      <c r="A24" s="81" t="s">
        <v>72</v>
      </c>
      <c r="B24" s="81" t="s">
        <v>975</v>
      </c>
      <c r="C24" s="249">
        <f>'alu in pvc izdelki '!F137</f>
        <v>0</v>
      </c>
      <c r="D24" s="4" t="s">
        <v>65</v>
      </c>
    </row>
    <row r="25" spans="1:4" ht="15">
      <c r="B25" s="81"/>
    </row>
    <row r="26" spans="1:4" ht="15">
      <c r="A26" s="81" t="s">
        <v>270</v>
      </c>
      <c r="B26" s="81" t="s">
        <v>17</v>
      </c>
      <c r="C26" s="242">
        <f>'slikar. dela '!F53</f>
        <v>0</v>
      </c>
      <c r="D26" s="4" t="s">
        <v>65</v>
      </c>
    </row>
    <row r="27" spans="1:4" ht="15">
      <c r="A27" s="81"/>
      <c r="B27" s="81"/>
    </row>
    <row r="28" spans="1:4" ht="15">
      <c r="A28" s="81" t="s">
        <v>271</v>
      </c>
      <c r="B28" s="81" t="s">
        <v>18</v>
      </c>
      <c r="C28" s="242">
        <f>'keram. dela '!F47</f>
        <v>0</v>
      </c>
      <c r="D28" s="4" t="s">
        <v>65</v>
      </c>
    </row>
    <row r="29" spans="1:4" ht="15">
      <c r="A29" s="81"/>
      <c r="B29" s="81"/>
    </row>
    <row r="30" spans="1:4" ht="15">
      <c r="A30" s="81" t="s">
        <v>272</v>
      </c>
      <c r="B30" s="81" t="s">
        <v>19</v>
      </c>
      <c r="C30" s="242">
        <f>'podi '!F44</f>
        <v>0</v>
      </c>
      <c r="D30" s="4" t="s">
        <v>65</v>
      </c>
    </row>
    <row r="31" spans="1:4" ht="15">
      <c r="A31" s="81"/>
      <c r="B31" s="81"/>
    </row>
    <row r="32" spans="1:4" ht="15">
      <c r="A32" s="81" t="s">
        <v>273</v>
      </c>
      <c r="B32" s="81" t="s">
        <v>8</v>
      </c>
      <c r="C32" s="249">
        <f>mont.stene!F65</f>
        <v>0</v>
      </c>
      <c r="D32" s="4" t="s">
        <v>65</v>
      </c>
    </row>
    <row r="33" spans="1:6" ht="15">
      <c r="A33" s="81"/>
      <c r="B33" s="81"/>
    </row>
    <row r="34" spans="1:6" ht="15">
      <c r="A34" s="81" t="s">
        <v>274</v>
      </c>
      <c r="B34" s="81" t="s">
        <v>20</v>
      </c>
      <c r="C34" s="242">
        <f>kamn.dela!F10</f>
        <v>0</v>
      </c>
      <c r="D34" s="4" t="s">
        <v>65</v>
      </c>
    </row>
    <row r="35" spans="1:6" ht="15">
      <c r="A35" s="81"/>
      <c r="B35" s="81"/>
      <c r="D35" s="4"/>
    </row>
    <row r="36" spans="1:6" ht="15">
      <c r="A36" s="81" t="s">
        <v>276</v>
      </c>
      <c r="B36" s="81" t="s">
        <v>974</v>
      </c>
      <c r="C36" s="242">
        <f>'razna dela'!F24</f>
        <v>0</v>
      </c>
      <c r="D36" s="4" t="s">
        <v>65</v>
      </c>
    </row>
    <row r="37" spans="1:6" ht="15">
      <c r="A37" s="81"/>
      <c r="B37" s="81"/>
      <c r="D37" s="4"/>
    </row>
    <row r="38" spans="1:6" ht="15">
      <c r="A38" s="81" t="s">
        <v>454</v>
      </c>
      <c r="B38" s="81" t="s">
        <v>21</v>
      </c>
      <c r="C38" s="242">
        <f>dokumentacija!F23</f>
        <v>0</v>
      </c>
      <c r="D38" s="4" t="s">
        <v>65</v>
      </c>
    </row>
    <row r="39" spans="1:6" ht="15">
      <c r="A39" s="81"/>
      <c r="B39" s="81"/>
    </row>
    <row r="40" spans="1:6" ht="15">
      <c r="A40" s="81" t="s">
        <v>138</v>
      </c>
      <c r="B40" s="81" t="s">
        <v>234</v>
      </c>
      <c r="C40" s="242">
        <f>'nepredvidena dela'!F9</f>
        <v>0</v>
      </c>
      <c r="D40" s="4" t="s">
        <v>65</v>
      </c>
    </row>
    <row r="41" spans="1:6" ht="15">
      <c r="A41" s="81"/>
      <c r="B41" s="81"/>
      <c r="D41" s="4"/>
    </row>
    <row r="42" spans="1:6" ht="15">
      <c r="A42" s="81"/>
      <c r="B42" s="81"/>
      <c r="D42" s="4"/>
    </row>
    <row r="43" spans="1:6" ht="15">
      <c r="A43" s="81"/>
      <c r="B43" s="81"/>
      <c r="D43" s="4"/>
    </row>
    <row r="44" spans="1:6" ht="16.5" thickBot="1">
      <c r="A44" s="85"/>
      <c r="B44" s="89" t="s">
        <v>251</v>
      </c>
      <c r="C44" s="243">
        <f>SUM(C18:C43)</f>
        <v>0</v>
      </c>
      <c r="D44" s="86" t="s">
        <v>65</v>
      </c>
      <c r="E44" s="87"/>
      <c r="F44" s="88"/>
    </row>
    <row r="45" spans="1:6" ht="14.25" thickTop="1"/>
    <row r="47" spans="1:6">
      <c r="B47" s="4"/>
    </row>
    <row r="48" spans="1:6">
      <c r="B48" s="4"/>
    </row>
  </sheetData>
  <phoneticPr fontId="0" type="noConversion"/>
  <pageMargins left="0.79027777777777775" right="0.74791666666666667" top="0.98402777777777772" bottom="0.98402777777777772" header="0.51180555555555551" footer="0"/>
  <pageSetup paperSize="9" orientation="portrait" useFirstPageNumber="1" horizontalDpi="4294967294" verticalDpi="300" r:id="rId1"/>
  <headerFooter alignWithMargins="0">
    <oddFooter>&amp;C&amp;"Times New Roman CE,Običajno"&amp;9Skupna rekapitulacija obrtniških del - &amp;P</oddFooter>
  </headerFooter>
</worksheet>
</file>

<file path=xl/worksheets/sheet13.xml><?xml version="1.0" encoding="utf-8"?>
<worksheet xmlns="http://schemas.openxmlformats.org/spreadsheetml/2006/main" xmlns:r="http://schemas.openxmlformats.org/officeDocument/2006/relationships">
  <dimension ref="A1:F94"/>
  <sheetViews>
    <sheetView showZeros="0" view="pageBreakPreview" topLeftCell="A34" zoomScaleNormal="100" zoomScaleSheetLayoutView="100" workbookViewId="0">
      <selection activeCell="F38" sqref="F38"/>
    </sheetView>
  </sheetViews>
  <sheetFormatPr defaultRowHeight="15"/>
  <cols>
    <col min="1" max="1" width="5.7109375" style="11" customWidth="1"/>
    <col min="2" max="2" width="43.85546875" style="5" customWidth="1"/>
    <col min="3" max="3" width="8.28515625" style="5" customWidth="1"/>
    <col min="4" max="5" width="9.85546875" style="9" customWidth="1"/>
    <col min="6" max="6" width="9.140625" style="8"/>
    <col min="7" max="16384" width="9.140625" style="5"/>
  </cols>
  <sheetData>
    <row r="1" spans="1:6" ht="30">
      <c r="A1" s="113" t="s">
        <v>66</v>
      </c>
      <c r="B1" s="118" t="s">
        <v>449</v>
      </c>
      <c r="E1" s="213" t="s">
        <v>984</v>
      </c>
      <c r="F1" s="7" t="s">
        <v>983</v>
      </c>
    </row>
    <row r="2" spans="1:6">
      <c r="A2" s="113"/>
      <c r="B2" s="118"/>
    </row>
    <row r="3" spans="1:6">
      <c r="A3" s="11" t="s">
        <v>74</v>
      </c>
      <c r="B3" s="13" t="s">
        <v>403</v>
      </c>
      <c r="C3" s="29"/>
    </row>
    <row r="4" spans="1:6">
      <c r="A4" s="113"/>
      <c r="B4" s="13" t="s">
        <v>415</v>
      </c>
    </row>
    <row r="5" spans="1:6">
      <c r="A5" s="113"/>
      <c r="B5" s="13" t="s">
        <v>416</v>
      </c>
    </row>
    <row r="6" spans="1:6">
      <c r="A6" s="113"/>
      <c r="B6" s="13" t="s">
        <v>674</v>
      </c>
    </row>
    <row r="7" spans="1:6" ht="17.25">
      <c r="A7" s="113"/>
      <c r="B7" s="13" t="s">
        <v>194</v>
      </c>
      <c r="C7" s="29" t="s">
        <v>24</v>
      </c>
      <c r="D7" s="14">
        <v>75</v>
      </c>
      <c r="E7" s="14"/>
      <c r="F7" s="216">
        <f>D7*E7</f>
        <v>0</v>
      </c>
    </row>
    <row r="8" spans="1:6" ht="17.25">
      <c r="A8" s="113"/>
      <c r="B8" s="13" t="s">
        <v>193</v>
      </c>
      <c r="C8" s="29" t="s">
        <v>24</v>
      </c>
      <c r="D8" s="14">
        <v>80</v>
      </c>
      <c r="E8" s="14"/>
      <c r="F8" s="216">
        <f>D8*E8</f>
        <v>0</v>
      </c>
    </row>
    <row r="9" spans="1:6" ht="17.25">
      <c r="A9" s="113"/>
      <c r="B9" s="13" t="s">
        <v>675</v>
      </c>
      <c r="C9" s="29" t="s">
        <v>24</v>
      </c>
      <c r="D9" s="14">
        <v>75</v>
      </c>
      <c r="E9" s="14"/>
      <c r="F9" s="216">
        <f>D9*E9</f>
        <v>0</v>
      </c>
    </row>
    <row r="10" spans="1:6" ht="17.25">
      <c r="A10" s="113"/>
      <c r="B10" s="13" t="s">
        <v>189</v>
      </c>
      <c r="C10" s="29" t="s">
        <v>24</v>
      </c>
      <c r="D10" s="14">
        <v>96</v>
      </c>
      <c r="E10" s="14"/>
      <c r="F10" s="216">
        <f>D10*E10</f>
        <v>0</v>
      </c>
    </row>
    <row r="11" spans="1:6">
      <c r="A11" s="113"/>
      <c r="B11" s="13" t="s">
        <v>190</v>
      </c>
    </row>
    <row r="12" spans="1:6">
      <c r="A12" s="113"/>
      <c r="B12" s="13" t="s">
        <v>191</v>
      </c>
    </row>
    <row r="13" spans="1:6">
      <c r="A13" s="113"/>
      <c r="B13" s="13" t="s">
        <v>192</v>
      </c>
    </row>
    <row r="14" spans="1:6">
      <c r="A14" s="113"/>
      <c r="B14" s="13" t="s">
        <v>64</v>
      </c>
    </row>
    <row r="15" spans="1:6">
      <c r="A15" s="113"/>
      <c r="B15" s="13" t="s">
        <v>34</v>
      </c>
    </row>
    <row r="16" spans="1:6">
      <c r="A16" s="113"/>
      <c r="B16" s="13" t="s">
        <v>676</v>
      </c>
    </row>
    <row r="17" spans="1:6">
      <c r="A17" s="113"/>
      <c r="B17" s="13" t="s">
        <v>677</v>
      </c>
    </row>
    <row r="18" spans="1:6">
      <c r="A18" s="113"/>
      <c r="B18" s="13" t="s">
        <v>678</v>
      </c>
    </row>
    <row r="19" spans="1:6">
      <c r="A19" s="113"/>
      <c r="B19" s="13"/>
    </row>
    <row r="20" spans="1:6">
      <c r="A20" s="11" t="s">
        <v>75</v>
      </c>
      <c r="B20" s="13" t="s">
        <v>679</v>
      </c>
      <c r="C20" s="29"/>
    </row>
    <row r="21" spans="1:6">
      <c r="B21" s="13" t="s">
        <v>680</v>
      </c>
      <c r="C21" s="29"/>
    </row>
    <row r="22" spans="1:6">
      <c r="B22" s="13" t="s">
        <v>681</v>
      </c>
      <c r="C22" s="29"/>
    </row>
    <row r="23" spans="1:6">
      <c r="A23" s="113"/>
      <c r="B23" s="13" t="s">
        <v>682</v>
      </c>
    </row>
    <row r="24" spans="1:6">
      <c r="A24" s="113"/>
      <c r="B24" s="13" t="s">
        <v>683</v>
      </c>
    </row>
    <row r="25" spans="1:6">
      <c r="A25" s="113"/>
      <c r="B25" s="13" t="s">
        <v>195</v>
      </c>
    </row>
    <row r="26" spans="1:6">
      <c r="A26" s="113"/>
      <c r="B26" s="13" t="s">
        <v>684</v>
      </c>
    </row>
    <row r="27" spans="1:6" ht="17.25">
      <c r="A27" s="113"/>
      <c r="B27" s="13" t="s">
        <v>685</v>
      </c>
      <c r="C27" s="29" t="s">
        <v>24</v>
      </c>
      <c r="D27" s="14">
        <v>12</v>
      </c>
      <c r="E27" s="14"/>
      <c r="F27" s="216">
        <f>D27*E27</f>
        <v>0</v>
      </c>
    </row>
    <row r="28" spans="1:6">
      <c r="A28" s="113"/>
      <c r="B28" s="13"/>
      <c r="C28" s="29"/>
      <c r="D28" s="14"/>
      <c r="E28" s="14"/>
    </row>
    <row r="29" spans="1:6" ht="17.25">
      <c r="A29" s="11" t="s">
        <v>303</v>
      </c>
      <c r="B29" s="5" t="s">
        <v>686</v>
      </c>
      <c r="C29" s="29" t="s">
        <v>23</v>
      </c>
      <c r="D29" s="30">
        <v>36</v>
      </c>
      <c r="E29" s="30"/>
      <c r="F29" s="216">
        <f>D29*E29</f>
        <v>0</v>
      </c>
    </row>
    <row r="30" spans="1:6">
      <c r="B30" s="5" t="s">
        <v>687</v>
      </c>
    </row>
    <row r="31" spans="1:6">
      <c r="B31" s="5" t="s">
        <v>688</v>
      </c>
    </row>
    <row r="32" spans="1:6">
      <c r="B32" s="5" t="s">
        <v>196</v>
      </c>
    </row>
    <row r="33" spans="1:6">
      <c r="B33" s="5" t="s">
        <v>197</v>
      </c>
    </row>
    <row r="34" spans="1:6">
      <c r="B34" s="5" t="s">
        <v>328</v>
      </c>
    </row>
    <row r="35" spans="1:6">
      <c r="B35" s="5" t="s">
        <v>329</v>
      </c>
    </row>
    <row r="36" spans="1:6">
      <c r="B36" s="5" t="s">
        <v>198</v>
      </c>
    </row>
    <row r="37" spans="1:6">
      <c r="A37" s="113"/>
      <c r="B37" s="106"/>
    </row>
    <row r="38" spans="1:6" s="76" customFormat="1">
      <c r="A38" s="10" t="s">
        <v>304</v>
      </c>
      <c r="B38" s="28" t="s">
        <v>199</v>
      </c>
      <c r="C38" s="29" t="s">
        <v>226</v>
      </c>
      <c r="D38" s="30">
        <v>2</v>
      </c>
      <c r="E38" s="30"/>
      <c r="F38" s="218">
        <f>D38*E38</f>
        <v>0</v>
      </c>
    </row>
    <row r="39" spans="1:6" s="76" customFormat="1">
      <c r="A39" s="10"/>
      <c r="B39" s="28" t="s">
        <v>689</v>
      </c>
      <c r="C39" s="31"/>
      <c r="D39" s="29"/>
      <c r="E39" s="29"/>
      <c r="F39" s="8"/>
    </row>
    <row r="40" spans="1:6" s="76" customFormat="1">
      <c r="A40" s="10"/>
      <c r="B40" s="28" t="s">
        <v>690</v>
      </c>
      <c r="C40" s="31"/>
      <c r="D40" s="29"/>
      <c r="E40" s="29"/>
      <c r="F40" s="8"/>
    </row>
    <row r="41" spans="1:6" s="76" customFormat="1">
      <c r="A41" s="10"/>
      <c r="B41" s="28" t="s">
        <v>207</v>
      </c>
      <c r="C41" s="31"/>
      <c r="D41" s="29"/>
      <c r="E41" s="29"/>
      <c r="F41" s="8"/>
    </row>
    <row r="42" spans="1:6" s="76" customFormat="1">
      <c r="A42" s="10"/>
      <c r="B42" s="28"/>
      <c r="C42" s="31"/>
      <c r="D42" s="29"/>
      <c r="E42" s="29"/>
      <c r="F42" s="8"/>
    </row>
    <row r="43" spans="1:6" s="76" customFormat="1">
      <c r="A43" s="10" t="s">
        <v>305</v>
      </c>
      <c r="B43" s="28" t="s">
        <v>693</v>
      </c>
      <c r="C43" s="29" t="s">
        <v>226</v>
      </c>
      <c r="D43" s="29">
        <v>1</v>
      </c>
      <c r="E43" s="29"/>
      <c r="F43" s="216">
        <f>D43*E43</f>
        <v>0</v>
      </c>
    </row>
    <row r="44" spans="1:6" s="76" customFormat="1">
      <c r="A44" s="10"/>
      <c r="B44" s="28" t="s">
        <v>694</v>
      </c>
      <c r="C44" s="31"/>
      <c r="D44" s="29"/>
      <c r="E44" s="29"/>
      <c r="F44" s="8"/>
    </row>
    <row r="45" spans="1:6" s="76" customFormat="1">
      <c r="A45" s="10"/>
      <c r="B45" s="28" t="s">
        <v>200</v>
      </c>
      <c r="C45" s="31"/>
      <c r="D45" s="29"/>
      <c r="E45" s="29"/>
      <c r="F45" s="8"/>
    </row>
    <row r="46" spans="1:6" s="76" customFormat="1">
      <c r="A46" s="10"/>
      <c r="B46" s="28" t="s">
        <v>201</v>
      </c>
      <c r="C46" s="31"/>
      <c r="D46" s="29"/>
      <c r="E46" s="29"/>
      <c r="F46" s="8"/>
    </row>
    <row r="47" spans="1:6" s="76" customFormat="1">
      <c r="A47" s="10" t="s">
        <v>120</v>
      </c>
      <c r="B47" s="5" t="s">
        <v>691</v>
      </c>
      <c r="C47" s="52"/>
      <c r="D47" s="53"/>
      <c r="E47" s="53"/>
      <c r="F47" s="8"/>
    </row>
    <row r="48" spans="1:6" s="76" customFormat="1">
      <c r="A48" s="10"/>
      <c r="B48" s="5" t="s">
        <v>692</v>
      </c>
      <c r="C48" s="29"/>
      <c r="D48" s="29"/>
      <c r="E48" s="29"/>
      <c r="F48" s="8"/>
    </row>
    <row r="49" spans="1:6" s="76" customFormat="1">
      <c r="A49" s="10"/>
      <c r="B49" s="5" t="s">
        <v>501</v>
      </c>
      <c r="C49" s="29"/>
      <c r="D49" s="29"/>
      <c r="E49" s="29"/>
      <c r="F49" s="8"/>
    </row>
    <row r="50" spans="1:6" s="76" customFormat="1">
      <c r="A50" s="10"/>
      <c r="B50" s="5" t="s">
        <v>502</v>
      </c>
      <c r="C50" s="29"/>
      <c r="D50" s="29"/>
      <c r="E50" s="29"/>
      <c r="F50" s="8"/>
    </row>
    <row r="51" spans="1:6" s="76" customFormat="1">
      <c r="A51" s="10"/>
      <c r="B51" s="5" t="s">
        <v>503</v>
      </c>
      <c r="C51" s="29"/>
      <c r="D51" s="29"/>
      <c r="E51" s="29"/>
      <c r="F51" s="8"/>
    </row>
    <row r="52" spans="1:6" s="76" customFormat="1">
      <c r="A52" s="10"/>
      <c r="B52" s="5" t="s">
        <v>504</v>
      </c>
      <c r="C52" s="29"/>
      <c r="D52" s="29"/>
      <c r="E52" s="29"/>
      <c r="F52" s="8"/>
    </row>
    <row r="53" spans="1:6" s="76" customFormat="1">
      <c r="A53" s="10"/>
      <c r="B53" s="5" t="s">
        <v>448</v>
      </c>
      <c r="C53" s="29"/>
      <c r="D53" s="29"/>
      <c r="E53" s="29"/>
      <c r="F53" s="8"/>
    </row>
    <row r="54" spans="1:6" s="76" customFormat="1">
      <c r="A54" s="10"/>
      <c r="B54" s="28" t="s">
        <v>505</v>
      </c>
      <c r="C54" s="29"/>
      <c r="D54" s="29"/>
      <c r="E54" s="29"/>
      <c r="F54" s="8"/>
    </row>
    <row r="55" spans="1:6" s="76" customFormat="1">
      <c r="A55" s="10"/>
      <c r="B55" s="28" t="s">
        <v>205</v>
      </c>
      <c r="C55" s="29"/>
      <c r="D55" s="29"/>
      <c r="E55" s="29"/>
      <c r="F55" s="8"/>
    </row>
    <row r="56" spans="1:6" s="76" customFormat="1">
      <c r="A56" s="10"/>
      <c r="B56" s="28" t="s">
        <v>206</v>
      </c>
      <c r="C56" s="29"/>
      <c r="D56" s="29"/>
      <c r="E56" s="29"/>
      <c r="F56" s="8"/>
    </row>
    <row r="57" spans="1:6" s="76" customFormat="1">
      <c r="A57" s="10"/>
      <c r="B57" s="28" t="s">
        <v>506</v>
      </c>
      <c r="C57" s="29"/>
      <c r="D57" s="29"/>
      <c r="E57" s="29"/>
      <c r="F57" s="8"/>
    </row>
    <row r="58" spans="1:6" s="76" customFormat="1" ht="15" customHeight="1">
      <c r="A58" s="10"/>
      <c r="B58" s="13" t="s">
        <v>1</v>
      </c>
      <c r="C58" s="29" t="s">
        <v>23</v>
      </c>
      <c r="D58" s="14">
        <v>6.5</v>
      </c>
      <c r="E58" s="14"/>
      <c r="F58" s="216">
        <f>D58*E58</f>
        <v>0</v>
      </c>
    </row>
    <row r="59" spans="1:6" s="76" customFormat="1" ht="13.5" customHeight="1">
      <c r="A59" s="10"/>
      <c r="B59" s="28"/>
      <c r="C59" s="29"/>
      <c r="D59" s="29"/>
      <c r="E59" s="29"/>
      <c r="F59" s="8"/>
    </row>
    <row r="60" spans="1:6" s="76" customFormat="1" ht="12.75" customHeight="1">
      <c r="A60" s="10"/>
      <c r="B60" s="13"/>
      <c r="C60" s="29"/>
      <c r="D60" s="29"/>
      <c r="E60" s="29"/>
      <c r="F60" s="8"/>
    </row>
    <row r="61" spans="1:6">
      <c r="A61" s="33"/>
      <c r="B61" s="116" t="s">
        <v>292</v>
      </c>
      <c r="C61" s="17"/>
      <c r="D61" s="34"/>
      <c r="E61" s="34"/>
      <c r="F61" s="210">
        <f>SUM(F7:F60)</f>
        <v>0</v>
      </c>
    </row>
    <row r="62" spans="1:6" ht="12.75" customHeight="1">
      <c r="A62" s="138"/>
      <c r="B62" s="136"/>
      <c r="C62" s="35"/>
      <c r="D62" s="36"/>
      <c r="E62" s="36"/>
      <c r="F62" s="37"/>
    </row>
    <row r="63" spans="1:6">
      <c r="A63" s="138"/>
      <c r="B63" s="81" t="s">
        <v>78</v>
      </c>
      <c r="C63" s="35"/>
      <c r="D63" s="36"/>
      <c r="E63" s="36"/>
      <c r="F63" s="37"/>
    </row>
    <row r="64" spans="1:6">
      <c r="A64" s="138"/>
      <c r="B64" s="5" t="s">
        <v>217</v>
      </c>
      <c r="C64" s="35"/>
      <c r="D64" s="36"/>
      <c r="E64" s="36"/>
      <c r="F64" s="37"/>
    </row>
    <row r="65" spans="1:6">
      <c r="A65" s="138"/>
      <c r="B65" s="5" t="s">
        <v>30</v>
      </c>
      <c r="C65" s="35"/>
      <c r="D65" s="36"/>
      <c r="E65" s="36"/>
      <c r="F65" s="37"/>
    </row>
    <row r="66" spans="1:6">
      <c r="A66" s="138"/>
      <c r="B66" s="5" t="s">
        <v>364</v>
      </c>
      <c r="C66" s="35"/>
      <c r="D66" s="36"/>
      <c r="E66" s="36"/>
      <c r="F66" s="37"/>
    </row>
    <row r="67" spans="1:6">
      <c r="A67" s="138"/>
      <c r="B67" s="5" t="s">
        <v>365</v>
      </c>
      <c r="C67" s="35"/>
      <c r="D67" s="36"/>
      <c r="E67" s="36"/>
      <c r="F67" s="37"/>
    </row>
    <row r="68" spans="1:6">
      <c r="A68" s="138"/>
      <c r="B68" s="5" t="s">
        <v>366</v>
      </c>
      <c r="C68" s="35"/>
      <c r="D68" s="36"/>
      <c r="E68" s="36"/>
      <c r="F68" s="37"/>
    </row>
    <row r="69" spans="1:6">
      <c r="A69" s="138"/>
      <c r="B69" s="5" t="s">
        <v>31</v>
      </c>
      <c r="C69" s="35"/>
      <c r="D69" s="36"/>
      <c r="E69" s="36"/>
      <c r="F69" s="37"/>
    </row>
    <row r="70" spans="1:6">
      <c r="A70" s="138"/>
      <c r="B70" s="5" t="s">
        <v>368</v>
      </c>
      <c r="C70" s="35"/>
      <c r="D70" s="36"/>
      <c r="E70" s="36"/>
      <c r="F70" s="37"/>
    </row>
    <row r="71" spans="1:6">
      <c r="A71" s="138"/>
      <c r="B71" s="5" t="s">
        <v>369</v>
      </c>
      <c r="C71" s="35"/>
      <c r="D71" s="36"/>
      <c r="E71" s="36"/>
      <c r="F71" s="37"/>
    </row>
    <row r="72" spans="1:6">
      <c r="A72" s="138"/>
      <c r="B72" s="5" t="s">
        <v>370</v>
      </c>
      <c r="C72" s="35"/>
      <c r="D72" s="36"/>
      <c r="E72" s="36"/>
      <c r="F72" s="37"/>
    </row>
    <row r="73" spans="1:6">
      <c r="A73" s="138"/>
      <c r="B73" s="5" t="s">
        <v>32</v>
      </c>
      <c r="C73" s="35"/>
      <c r="D73" s="36"/>
      <c r="E73" s="36"/>
      <c r="F73" s="37"/>
    </row>
    <row r="74" spans="1:6">
      <c r="A74" s="138"/>
      <c r="B74" s="5" t="s">
        <v>704</v>
      </c>
      <c r="C74" s="35"/>
      <c r="D74" s="36"/>
      <c r="E74" s="36"/>
      <c r="F74" s="37"/>
    </row>
    <row r="75" spans="1:6">
      <c r="A75" s="138"/>
      <c r="B75" s="5" t="s">
        <v>705</v>
      </c>
      <c r="C75" s="35"/>
      <c r="D75" s="36"/>
      <c r="E75" s="36"/>
      <c r="F75" s="37"/>
    </row>
    <row r="76" spans="1:6">
      <c r="A76" s="138"/>
      <c r="B76" s="5" t="s">
        <v>33</v>
      </c>
      <c r="C76" s="35"/>
      <c r="D76" s="36"/>
      <c r="E76" s="36"/>
      <c r="F76" s="37"/>
    </row>
    <row r="77" spans="1:6">
      <c r="A77" s="138"/>
      <c r="B77" s="5" t="s">
        <v>479</v>
      </c>
      <c r="C77" s="35"/>
      <c r="D77" s="36"/>
      <c r="E77" s="36"/>
      <c r="F77" s="37"/>
    </row>
    <row r="78" spans="1:6">
      <c r="A78" s="138"/>
      <c r="B78" s="5" t="s">
        <v>658</v>
      </c>
      <c r="C78" s="35"/>
      <c r="D78" s="36"/>
      <c r="E78" s="36"/>
      <c r="F78" s="37"/>
    </row>
    <row r="79" spans="1:6">
      <c r="A79" s="138"/>
      <c r="B79" s="5" t="s">
        <v>695</v>
      </c>
      <c r="C79" s="35"/>
      <c r="D79" s="36"/>
      <c r="E79" s="36"/>
      <c r="F79" s="37"/>
    </row>
    <row r="80" spans="1:6">
      <c r="A80" s="138"/>
      <c r="B80" s="5" t="s">
        <v>696</v>
      </c>
      <c r="C80" s="35"/>
      <c r="D80" s="36"/>
      <c r="E80" s="36"/>
      <c r="F80" s="37"/>
    </row>
    <row r="81" spans="1:6">
      <c r="A81" s="138"/>
      <c r="B81" s="5" t="s">
        <v>697</v>
      </c>
      <c r="C81" s="35"/>
      <c r="D81" s="36"/>
      <c r="E81" s="36"/>
      <c r="F81" s="37"/>
    </row>
    <row r="82" spans="1:6">
      <c r="A82" s="138"/>
      <c r="B82" s="5" t="s">
        <v>698</v>
      </c>
      <c r="C82" s="35"/>
      <c r="D82" s="36"/>
      <c r="E82" s="36"/>
      <c r="F82" s="37"/>
    </row>
    <row r="83" spans="1:6">
      <c r="A83" s="138"/>
      <c r="B83" s="5" t="s">
        <v>699</v>
      </c>
      <c r="C83" s="35"/>
      <c r="D83" s="36"/>
      <c r="E83" s="36"/>
      <c r="F83" s="37"/>
    </row>
    <row r="84" spans="1:6">
      <c r="A84" s="138"/>
      <c r="B84" s="5" t="s">
        <v>700</v>
      </c>
      <c r="C84" s="35"/>
      <c r="D84" s="36"/>
      <c r="E84" s="36"/>
      <c r="F84" s="37"/>
    </row>
    <row r="85" spans="1:6">
      <c r="A85" s="138"/>
      <c r="B85" s="5" t="s">
        <v>667</v>
      </c>
      <c r="C85" s="35"/>
      <c r="D85" s="36"/>
      <c r="E85" s="36"/>
      <c r="F85" s="37"/>
    </row>
    <row r="86" spans="1:6">
      <c r="B86" s="5" t="s">
        <v>349</v>
      </c>
    </row>
    <row r="87" spans="1:6">
      <c r="B87" s="5" t="s">
        <v>701</v>
      </c>
      <c r="D87" s="5"/>
      <c r="E87" s="5"/>
    </row>
    <row r="88" spans="1:6">
      <c r="B88" s="5" t="s">
        <v>351</v>
      </c>
      <c r="D88" s="5"/>
      <c r="E88" s="5"/>
    </row>
    <row r="89" spans="1:6">
      <c r="B89" s="5" t="s">
        <v>702</v>
      </c>
      <c r="D89" s="5"/>
      <c r="E89" s="5"/>
    </row>
    <row r="90" spans="1:6">
      <c r="B90" s="5" t="s">
        <v>352</v>
      </c>
      <c r="D90" s="5"/>
      <c r="E90" s="5"/>
    </row>
    <row r="91" spans="1:6">
      <c r="B91" s="5" t="s">
        <v>354</v>
      </c>
      <c r="D91" s="5"/>
      <c r="E91" s="5"/>
    </row>
    <row r="92" spans="1:6">
      <c r="B92" s="5" t="s">
        <v>703</v>
      </c>
      <c r="D92" s="5"/>
      <c r="E92" s="5"/>
    </row>
    <row r="93" spans="1:6">
      <c r="B93" s="5" t="s">
        <v>355</v>
      </c>
      <c r="D93" s="5"/>
      <c r="E93" s="5"/>
    </row>
    <row r="94" spans="1:6">
      <c r="B94" s="5" t="s">
        <v>356</v>
      </c>
    </row>
  </sheetData>
  <phoneticPr fontId="0" type="noConversion"/>
  <pageMargins left="0.79027777777777775" right="0.74791666666666667" top="0.98402777777777783" bottom="0.98402777777777772" header="0.24027777777777778" footer="0"/>
  <pageSetup paperSize="9" orientation="portrait" useFirstPageNumber="1" horizontalDpi="4294967294" verticalDpi="300" r:id="rId1"/>
  <headerFooter alignWithMargins="0">
    <oddHeader>&amp;L&amp;"Times New Roman CE,Navadno"&amp;9&amp;F&amp;RPZI</oddHeader>
    <oddFooter>&amp;CStran &amp;P od &amp;N&amp;RKrovsko kleparska dela</oddFooter>
  </headerFooter>
</worksheet>
</file>

<file path=xl/worksheets/sheet14.xml><?xml version="1.0" encoding="utf-8"?>
<worksheet xmlns="http://schemas.openxmlformats.org/spreadsheetml/2006/main" xmlns:r="http://schemas.openxmlformats.org/officeDocument/2006/relationships">
  <dimension ref="A1:G145"/>
  <sheetViews>
    <sheetView showZeros="0" view="pageBreakPreview" topLeftCell="A121" zoomScaleNormal="100" zoomScaleSheetLayoutView="100" workbookViewId="0">
      <selection activeCell="F109" sqref="F109"/>
    </sheetView>
  </sheetViews>
  <sheetFormatPr defaultRowHeight="15"/>
  <cols>
    <col min="1" max="1" width="5.7109375" style="5" customWidth="1"/>
    <col min="2" max="2" width="42" style="5" customWidth="1"/>
    <col min="3" max="3" width="7.85546875" style="5" customWidth="1"/>
    <col min="4" max="5" width="9.5703125" style="9" customWidth="1"/>
    <col min="6" max="6" width="9.140625" style="8"/>
    <col min="7" max="7" width="10.5703125" style="8" customWidth="1"/>
    <col min="8" max="16384" width="9.140625" style="5"/>
  </cols>
  <sheetData>
    <row r="1" spans="1:6" ht="30">
      <c r="A1" s="81" t="s">
        <v>68</v>
      </c>
      <c r="B1" s="65" t="s">
        <v>293</v>
      </c>
      <c r="E1" s="213" t="s">
        <v>984</v>
      </c>
      <c r="F1" s="7" t="s">
        <v>983</v>
      </c>
    </row>
    <row r="2" spans="1:6" ht="15.75" customHeight="1">
      <c r="B2" s="106"/>
    </row>
    <row r="3" spans="1:6" ht="15.75" customHeight="1">
      <c r="A3" s="13"/>
      <c r="B3" s="139" t="s">
        <v>267</v>
      </c>
      <c r="C3" s="13"/>
      <c r="D3" s="29"/>
      <c r="E3" s="29"/>
      <c r="F3" s="38"/>
    </row>
    <row r="4" spans="1:6" ht="14.25" customHeight="1">
      <c r="A4" s="13"/>
      <c r="B4" s="139"/>
      <c r="C4" s="13"/>
      <c r="D4" s="29"/>
      <c r="E4" s="29"/>
      <c r="F4" s="38"/>
    </row>
    <row r="5" spans="1:6" ht="15.75" customHeight="1">
      <c r="A5" s="13"/>
      <c r="B5" s="13" t="s">
        <v>391</v>
      </c>
      <c r="C5" s="61"/>
      <c r="D5" s="62"/>
      <c r="E5" s="62"/>
      <c r="F5" s="38"/>
    </row>
    <row r="6" spans="1:6" ht="15.75" customHeight="1">
      <c r="A6" s="13"/>
      <c r="B6" s="13" t="s">
        <v>392</v>
      </c>
      <c r="C6" s="13"/>
      <c r="D6" s="29"/>
      <c r="E6" s="29"/>
      <c r="F6" s="38"/>
    </row>
    <row r="7" spans="1:6" ht="15.75" customHeight="1">
      <c r="A7" s="13"/>
      <c r="B7" s="13" t="s">
        <v>141</v>
      </c>
      <c r="C7" s="13"/>
      <c r="D7" s="29"/>
      <c r="E7" s="29"/>
      <c r="F7" s="38"/>
    </row>
    <row r="8" spans="1:6" ht="15.75" customHeight="1">
      <c r="A8" s="13"/>
      <c r="B8" s="13" t="s">
        <v>716</v>
      </c>
      <c r="C8" s="13"/>
      <c r="D8" s="29"/>
      <c r="E8" s="29"/>
      <c r="F8" s="38"/>
    </row>
    <row r="9" spans="1:6" ht="15.75" customHeight="1">
      <c r="A9" s="13"/>
      <c r="B9" s="13" t="s">
        <v>706</v>
      </c>
      <c r="C9" s="13"/>
      <c r="D9" s="29"/>
      <c r="E9" s="29"/>
      <c r="F9" s="38"/>
    </row>
    <row r="10" spans="1:6" ht="15.75" customHeight="1">
      <c r="A10" s="13"/>
      <c r="B10" s="13" t="s">
        <v>393</v>
      </c>
      <c r="C10" s="13"/>
      <c r="D10" s="29"/>
      <c r="E10" s="29"/>
      <c r="F10" s="38"/>
    </row>
    <row r="11" spans="1:6" ht="15.75" customHeight="1">
      <c r="A11" s="13"/>
      <c r="B11" s="13" t="s">
        <v>707</v>
      </c>
      <c r="C11" s="13"/>
      <c r="D11" s="29"/>
      <c r="E11" s="29"/>
      <c r="F11" s="38"/>
    </row>
    <row r="12" spans="1:6" ht="15.75" customHeight="1">
      <c r="A12" s="13"/>
      <c r="B12" s="13" t="s">
        <v>708</v>
      </c>
      <c r="C12" s="13"/>
      <c r="D12" s="29"/>
      <c r="E12" s="29"/>
      <c r="F12" s="38"/>
    </row>
    <row r="13" spans="1:6" ht="15.75" customHeight="1">
      <c r="A13" s="13"/>
      <c r="B13" s="13" t="s">
        <v>427</v>
      </c>
      <c r="C13" s="13"/>
      <c r="D13" s="29"/>
      <c r="E13" s="29"/>
      <c r="F13" s="38"/>
    </row>
    <row r="14" spans="1:6" ht="15.75" customHeight="1">
      <c r="A14" s="13"/>
      <c r="B14" s="13" t="s">
        <v>182</v>
      </c>
      <c r="C14" s="13"/>
      <c r="D14" s="29"/>
      <c r="E14" s="29"/>
      <c r="F14" s="38"/>
    </row>
    <row r="15" spans="1:6" ht="15.75" customHeight="1">
      <c r="A15" s="13"/>
      <c r="B15" s="13" t="s">
        <v>459</v>
      </c>
      <c r="C15" s="13"/>
      <c r="D15" s="29"/>
      <c r="E15" s="29"/>
      <c r="F15" s="38"/>
    </row>
    <row r="16" spans="1:6" ht="15.75" customHeight="1">
      <c r="A16" s="13"/>
      <c r="B16" s="13" t="s">
        <v>458</v>
      </c>
      <c r="C16" s="13"/>
      <c r="D16" s="29"/>
      <c r="E16" s="29"/>
      <c r="F16" s="38"/>
    </row>
    <row r="17" spans="1:6" ht="15.75" customHeight="1">
      <c r="A17" s="13"/>
      <c r="B17" s="13" t="s">
        <v>428</v>
      </c>
      <c r="C17" s="13"/>
      <c r="D17" s="29"/>
      <c r="E17" s="29"/>
      <c r="F17" s="38"/>
    </row>
    <row r="18" spans="1:6" ht="15.75" customHeight="1">
      <c r="A18" s="13"/>
      <c r="B18" s="13" t="s">
        <v>429</v>
      </c>
      <c r="C18" s="13"/>
      <c r="D18" s="29"/>
      <c r="E18" s="29"/>
      <c r="F18" s="38"/>
    </row>
    <row r="19" spans="1:6" ht="15.75" customHeight="1">
      <c r="A19" s="13"/>
      <c r="B19" s="13" t="s">
        <v>430</v>
      </c>
      <c r="C19" s="13"/>
      <c r="D19" s="29"/>
      <c r="E19" s="29"/>
      <c r="F19" s="38"/>
    </row>
    <row r="20" spans="1:6" ht="15.75" customHeight="1">
      <c r="A20" s="13"/>
      <c r="B20" s="13" t="s">
        <v>431</v>
      </c>
      <c r="C20" s="13"/>
      <c r="D20" s="29"/>
      <c r="E20" s="29"/>
      <c r="F20" s="38"/>
    </row>
    <row r="21" spans="1:6">
      <c r="A21" s="13"/>
      <c r="B21" s="13" t="s">
        <v>432</v>
      </c>
      <c r="C21" s="13"/>
      <c r="D21" s="29"/>
      <c r="E21" s="29"/>
      <c r="F21" s="38"/>
    </row>
    <row r="22" spans="1:6">
      <c r="A22" s="13"/>
      <c r="B22" s="13" t="s">
        <v>325</v>
      </c>
      <c r="C22" s="13"/>
      <c r="D22" s="29"/>
      <c r="E22" s="29"/>
      <c r="F22" s="38"/>
    </row>
    <row r="23" spans="1:6">
      <c r="A23" s="13"/>
      <c r="B23" s="13" t="s">
        <v>326</v>
      </c>
      <c r="C23" s="13"/>
      <c r="D23" s="29"/>
      <c r="E23" s="29"/>
      <c r="F23" s="38"/>
    </row>
    <row r="24" spans="1:6">
      <c r="A24" s="13"/>
      <c r="B24" s="13" t="s">
        <v>327</v>
      </c>
      <c r="C24" s="13"/>
      <c r="D24" s="29"/>
      <c r="E24" s="29"/>
      <c r="F24" s="38"/>
    </row>
    <row r="25" spans="1:6">
      <c r="A25" s="13"/>
      <c r="B25" s="13" t="s">
        <v>433</v>
      </c>
      <c r="C25" s="13"/>
      <c r="D25" s="29"/>
      <c r="E25" s="29"/>
      <c r="F25" s="38"/>
    </row>
    <row r="26" spans="1:6">
      <c r="A26" s="13"/>
      <c r="B26" s="13" t="s">
        <v>434</v>
      </c>
      <c r="C26" s="13"/>
      <c r="D26" s="29"/>
      <c r="E26" s="29"/>
      <c r="F26" s="38"/>
    </row>
    <row r="27" spans="1:6" ht="15.75" customHeight="1">
      <c r="A27" s="13"/>
      <c r="B27" s="13"/>
      <c r="C27" s="13"/>
      <c r="D27" s="29"/>
      <c r="E27" s="29"/>
      <c r="F27" s="38"/>
    </row>
    <row r="28" spans="1:6">
      <c r="A28" s="13" t="s">
        <v>74</v>
      </c>
      <c r="B28" s="13" t="s">
        <v>709</v>
      </c>
      <c r="C28" s="29" t="s">
        <v>226</v>
      </c>
      <c r="D28" s="179">
        <v>2</v>
      </c>
      <c r="E28" s="179"/>
      <c r="F28" s="216">
        <f>D28*E28</f>
        <v>0</v>
      </c>
    </row>
    <row r="29" spans="1:6" ht="15.75" customHeight="1">
      <c r="A29" s="13"/>
      <c r="B29" s="13" t="s">
        <v>435</v>
      </c>
      <c r="C29" s="199" t="s">
        <v>82</v>
      </c>
      <c r="D29" s="169" t="s">
        <v>83</v>
      </c>
      <c r="E29" s="168"/>
      <c r="F29" s="60"/>
    </row>
    <row r="30" spans="1:6" ht="15" customHeight="1">
      <c r="A30" s="13"/>
      <c r="B30" s="13" t="s">
        <v>710</v>
      </c>
      <c r="C30" s="168">
        <v>1</v>
      </c>
      <c r="D30" s="168">
        <v>1</v>
      </c>
      <c r="E30" s="168"/>
      <c r="F30" s="60"/>
    </row>
    <row r="31" spans="1:6" ht="127.5" customHeight="1">
      <c r="A31" s="13"/>
      <c r="B31" s="92"/>
      <c r="C31" s="59"/>
      <c r="D31" s="60"/>
      <c r="E31" s="60"/>
      <c r="F31" s="60"/>
    </row>
    <row r="32" spans="1:6" ht="18" customHeight="1">
      <c r="A32" s="13"/>
      <c r="B32" s="92"/>
      <c r="C32" s="59"/>
      <c r="D32" s="60"/>
      <c r="E32" s="60"/>
      <c r="F32" s="60"/>
    </row>
    <row r="33" spans="1:6" ht="18" customHeight="1">
      <c r="A33" s="13"/>
      <c r="B33" s="92"/>
      <c r="C33" s="59"/>
      <c r="D33" s="60"/>
      <c r="E33" s="60"/>
      <c r="F33" s="60"/>
    </row>
    <row r="34" spans="1:6" ht="18" customHeight="1">
      <c r="A34" s="13"/>
      <c r="B34" s="92"/>
      <c r="C34" s="59"/>
      <c r="D34" s="60"/>
      <c r="E34" s="60"/>
      <c r="F34" s="60"/>
    </row>
    <row r="35" spans="1:6" ht="18" customHeight="1">
      <c r="A35" s="13"/>
      <c r="B35" s="92"/>
      <c r="C35" s="59"/>
      <c r="D35" s="60"/>
      <c r="E35" s="60"/>
      <c r="F35" s="60"/>
    </row>
    <row r="36" spans="1:6" ht="16.5" customHeight="1">
      <c r="A36" s="13"/>
      <c r="B36" s="92"/>
      <c r="C36" s="59"/>
      <c r="D36" s="60"/>
      <c r="E36" s="60"/>
      <c r="F36" s="60"/>
    </row>
    <row r="37" spans="1:6" ht="17.25" customHeight="1">
      <c r="A37" s="13"/>
      <c r="B37" s="92"/>
      <c r="C37" s="59"/>
      <c r="D37" s="60"/>
      <c r="E37" s="60"/>
      <c r="F37" s="60"/>
    </row>
    <row r="38" spans="1:6" ht="17.25" customHeight="1">
      <c r="A38" s="13"/>
      <c r="B38" s="92"/>
      <c r="C38" s="59"/>
      <c r="D38" s="60"/>
      <c r="E38" s="60"/>
      <c r="F38" s="60"/>
    </row>
    <row r="39" spans="1:6">
      <c r="A39" s="13" t="s">
        <v>75</v>
      </c>
      <c r="B39" s="13" t="s">
        <v>711</v>
      </c>
      <c r="C39" s="29" t="s">
        <v>226</v>
      </c>
      <c r="D39" s="179">
        <v>2</v>
      </c>
      <c r="E39" s="179"/>
      <c r="F39" s="217">
        <f>D39*E39</f>
        <v>0</v>
      </c>
    </row>
    <row r="40" spans="1:6">
      <c r="A40" s="13"/>
      <c r="B40" s="13" t="s">
        <v>435</v>
      </c>
      <c r="C40" s="199" t="s">
        <v>82</v>
      </c>
      <c r="D40" s="169" t="s">
        <v>83</v>
      </c>
      <c r="E40" s="168"/>
      <c r="F40" s="60"/>
    </row>
    <row r="41" spans="1:6">
      <c r="A41" s="13"/>
      <c r="B41" s="13" t="s">
        <v>710</v>
      </c>
      <c r="C41" s="168">
        <v>1</v>
      </c>
      <c r="D41" s="168">
        <v>1</v>
      </c>
      <c r="E41" s="168"/>
      <c r="F41" s="60"/>
    </row>
    <row r="42" spans="1:6" ht="14.25" customHeight="1">
      <c r="A42" s="13"/>
      <c r="B42" s="13" t="s">
        <v>712</v>
      </c>
      <c r="C42" s="168"/>
      <c r="D42" s="168"/>
      <c r="E42" s="168"/>
      <c r="F42" s="60"/>
    </row>
    <row r="43" spans="1:6" ht="134.25" customHeight="1">
      <c r="A43" s="13"/>
      <c r="B43" s="13"/>
      <c r="C43" s="168"/>
      <c r="D43" s="168"/>
      <c r="E43" s="168"/>
      <c r="F43" s="60"/>
    </row>
    <row r="44" spans="1:6" ht="14.25" customHeight="1">
      <c r="A44" s="13"/>
      <c r="B44" s="13"/>
      <c r="C44" s="168"/>
      <c r="D44" s="168"/>
      <c r="E44" s="168"/>
      <c r="F44" s="60"/>
    </row>
    <row r="45" spans="1:6" ht="14.25" customHeight="1">
      <c r="A45" s="13" t="s">
        <v>303</v>
      </c>
      <c r="B45" s="13" t="s">
        <v>713</v>
      </c>
      <c r="C45" s="29" t="s">
        <v>226</v>
      </c>
      <c r="D45" s="179">
        <v>1</v>
      </c>
      <c r="E45" s="179"/>
      <c r="F45" s="217">
        <f>D45*E45</f>
        <v>0</v>
      </c>
    </row>
    <row r="46" spans="1:6" ht="14.25" customHeight="1">
      <c r="A46" s="13"/>
      <c r="B46" s="13" t="s">
        <v>435</v>
      </c>
      <c r="C46" s="199" t="s">
        <v>82</v>
      </c>
      <c r="D46" s="169" t="s">
        <v>83</v>
      </c>
      <c r="E46" s="168"/>
      <c r="F46" s="60"/>
    </row>
    <row r="47" spans="1:6" ht="14.25" customHeight="1">
      <c r="A47" s="13"/>
      <c r="B47" s="13" t="s">
        <v>710</v>
      </c>
      <c r="C47" s="168">
        <v>1</v>
      </c>
      <c r="D47" s="168"/>
      <c r="E47" s="168"/>
      <c r="F47" s="60"/>
    </row>
    <row r="48" spans="1:6">
      <c r="A48" s="13"/>
      <c r="B48" s="13" t="s">
        <v>712</v>
      </c>
      <c r="C48" s="168"/>
      <c r="D48" s="168"/>
      <c r="E48" s="168"/>
      <c r="F48" s="60"/>
    </row>
    <row r="49" spans="1:6" ht="147.75" customHeight="1">
      <c r="A49" s="13"/>
      <c r="B49" s="13"/>
      <c r="C49" s="168"/>
      <c r="D49" s="168"/>
      <c r="E49" s="168"/>
      <c r="F49" s="60"/>
    </row>
    <row r="50" spans="1:6" ht="16.5" customHeight="1">
      <c r="A50" s="13"/>
      <c r="B50" s="13"/>
      <c r="C50" s="168"/>
      <c r="D50" s="168"/>
      <c r="E50" s="168"/>
      <c r="F50" s="60"/>
    </row>
    <row r="51" spans="1:6" ht="16.5" customHeight="1">
      <c r="A51" s="13" t="s">
        <v>304</v>
      </c>
      <c r="B51" s="13" t="s">
        <v>714</v>
      </c>
      <c r="C51" s="168"/>
      <c r="D51" s="168"/>
      <c r="E51" s="168"/>
      <c r="F51" s="60"/>
    </row>
    <row r="52" spans="1:6" ht="16.5" customHeight="1">
      <c r="A52" s="13"/>
      <c r="B52" s="13" t="s">
        <v>715</v>
      </c>
      <c r="C52" s="168"/>
      <c r="D52" s="168"/>
      <c r="E52" s="168"/>
      <c r="F52" s="60"/>
    </row>
    <row r="53" spans="1:6" ht="16.5" customHeight="1">
      <c r="A53" s="13"/>
      <c r="B53" s="13" t="s">
        <v>141</v>
      </c>
      <c r="C53" s="168"/>
      <c r="D53" s="168"/>
      <c r="E53" s="168"/>
      <c r="F53" s="60"/>
    </row>
    <row r="54" spans="1:6" ht="16.5" customHeight="1">
      <c r="A54" s="13"/>
      <c r="B54" s="13" t="s">
        <v>716</v>
      </c>
      <c r="C54" s="168"/>
      <c r="D54" s="168"/>
      <c r="E54" s="168"/>
      <c r="F54" s="60"/>
    </row>
    <row r="55" spans="1:6" ht="16.5" customHeight="1">
      <c r="A55" s="13"/>
      <c r="B55" s="13" t="s">
        <v>721</v>
      </c>
      <c r="C55" s="168"/>
      <c r="D55" s="168"/>
      <c r="E55" s="168"/>
      <c r="F55" s="60"/>
    </row>
    <row r="56" spans="1:6" ht="16.5" customHeight="1">
      <c r="A56" s="13"/>
      <c r="B56" s="13" t="s">
        <v>393</v>
      </c>
      <c r="C56" s="168"/>
      <c r="D56" s="168"/>
      <c r="E56" s="168"/>
      <c r="F56" s="60"/>
    </row>
    <row r="57" spans="1:6" ht="16.5" customHeight="1">
      <c r="A57" s="13"/>
      <c r="B57" s="13" t="s">
        <v>719</v>
      </c>
      <c r="C57" s="168"/>
      <c r="D57" s="168"/>
      <c r="E57" s="168"/>
      <c r="F57" s="60"/>
    </row>
    <row r="58" spans="1:6" ht="16.5" customHeight="1">
      <c r="A58" s="13"/>
      <c r="B58" s="13" t="s">
        <v>717</v>
      </c>
      <c r="C58" s="168"/>
      <c r="D58" s="168"/>
      <c r="E58" s="168"/>
      <c r="F58" s="60"/>
    </row>
    <row r="59" spans="1:6" ht="16.5" customHeight="1">
      <c r="A59" s="13"/>
      <c r="B59" s="13" t="s">
        <v>718</v>
      </c>
      <c r="C59" s="168"/>
      <c r="D59" s="168"/>
      <c r="E59" s="168"/>
      <c r="F59" s="60"/>
    </row>
    <row r="60" spans="1:6" ht="16.5" customHeight="1">
      <c r="A60" s="13"/>
      <c r="B60" s="13" t="s">
        <v>720</v>
      </c>
      <c r="C60" s="168"/>
      <c r="D60" s="168"/>
      <c r="E60" s="168"/>
      <c r="F60" s="60"/>
    </row>
    <row r="61" spans="1:6" ht="16.5" customHeight="1">
      <c r="A61" s="13"/>
      <c r="B61" s="13" t="s">
        <v>427</v>
      </c>
      <c r="C61" s="168"/>
      <c r="D61" s="168"/>
      <c r="E61" s="168"/>
      <c r="F61" s="60"/>
    </row>
    <row r="62" spans="1:6" ht="16.5" customHeight="1">
      <c r="A62" s="13"/>
      <c r="B62" s="13" t="s">
        <v>182</v>
      </c>
      <c r="C62" s="168"/>
      <c r="D62" s="168"/>
      <c r="E62" s="168"/>
      <c r="F62" s="60"/>
    </row>
    <row r="63" spans="1:6" ht="16.5" customHeight="1">
      <c r="A63" s="13"/>
      <c r="B63" s="13" t="s">
        <v>459</v>
      </c>
      <c r="C63" s="168"/>
      <c r="D63" s="168"/>
      <c r="E63" s="168"/>
      <c r="F63" s="60"/>
    </row>
    <row r="64" spans="1:6" ht="15" customHeight="1">
      <c r="A64" s="13"/>
      <c r="B64" s="13" t="s">
        <v>458</v>
      </c>
      <c r="C64" s="168"/>
      <c r="D64" s="168"/>
      <c r="E64" s="168"/>
      <c r="F64" s="60"/>
    </row>
    <row r="65" spans="1:6" ht="15" customHeight="1">
      <c r="A65" s="13"/>
      <c r="B65" s="13"/>
      <c r="C65" s="168"/>
      <c r="D65" s="168"/>
      <c r="E65" s="168"/>
      <c r="F65" s="60"/>
    </row>
    <row r="66" spans="1:6" ht="15" customHeight="1">
      <c r="A66" s="13"/>
      <c r="B66" s="13"/>
      <c r="C66" s="168"/>
      <c r="D66" s="168"/>
      <c r="E66" s="168"/>
      <c r="F66" s="60"/>
    </row>
    <row r="67" spans="1:6" ht="15" customHeight="1">
      <c r="A67" s="13"/>
      <c r="B67" s="13"/>
      <c r="C67" s="168"/>
      <c r="D67" s="168"/>
      <c r="E67" s="168"/>
      <c r="F67" s="60"/>
    </row>
    <row r="68" spans="1:6" ht="15.75" customHeight="1">
      <c r="A68" s="13"/>
      <c r="B68" s="13"/>
      <c r="C68" s="95"/>
      <c r="D68" s="95"/>
      <c r="E68" s="95"/>
      <c r="F68" s="60"/>
    </row>
    <row r="69" spans="1:6">
      <c r="A69" s="13"/>
      <c r="B69" s="182" t="s">
        <v>730</v>
      </c>
      <c r="C69" s="29" t="s">
        <v>226</v>
      </c>
      <c r="D69" s="128">
        <v>2</v>
      </c>
      <c r="E69" s="128"/>
      <c r="F69" s="216">
        <f>D69*E69</f>
        <v>0</v>
      </c>
    </row>
    <row r="70" spans="1:6" ht="16.5" customHeight="1">
      <c r="A70" s="13"/>
      <c r="B70" s="182" t="s">
        <v>732</v>
      </c>
      <c r="C70" s="199" t="s">
        <v>82</v>
      </c>
      <c r="D70" s="169" t="s">
        <v>83</v>
      </c>
      <c r="E70" s="168"/>
      <c r="F70" s="38"/>
    </row>
    <row r="71" spans="1:6" ht="16.5" customHeight="1">
      <c r="A71" s="13"/>
      <c r="B71" s="13" t="s">
        <v>435</v>
      </c>
      <c r="C71" s="168">
        <v>1</v>
      </c>
      <c r="D71" s="168">
        <v>1</v>
      </c>
      <c r="E71" s="168"/>
      <c r="F71" s="38"/>
    </row>
    <row r="72" spans="1:6" ht="141" customHeight="1">
      <c r="A72" s="13"/>
      <c r="B72" s="13"/>
      <c r="C72" s="95"/>
      <c r="D72" s="95"/>
      <c r="E72" s="95"/>
      <c r="F72" s="38"/>
    </row>
    <row r="73" spans="1:6">
      <c r="A73" s="13"/>
      <c r="B73" s="13"/>
      <c r="C73" s="95"/>
      <c r="D73" s="95"/>
      <c r="E73" s="95"/>
      <c r="F73" s="38"/>
    </row>
    <row r="74" spans="1:6">
      <c r="A74" s="13"/>
      <c r="B74" s="182" t="s">
        <v>731</v>
      </c>
      <c r="C74" s="29" t="s">
        <v>226</v>
      </c>
      <c r="D74" s="128">
        <v>1</v>
      </c>
      <c r="E74" s="128"/>
      <c r="F74" s="216">
        <f>D74*E74</f>
        <v>0</v>
      </c>
    </row>
    <row r="75" spans="1:6">
      <c r="A75" s="13"/>
      <c r="B75" s="182" t="s">
        <v>733</v>
      </c>
      <c r="C75" s="199" t="s">
        <v>82</v>
      </c>
      <c r="D75" s="169" t="s">
        <v>83</v>
      </c>
      <c r="E75" s="168"/>
      <c r="F75" s="38"/>
    </row>
    <row r="76" spans="1:6">
      <c r="A76" s="13"/>
      <c r="B76" s="13" t="s">
        <v>435</v>
      </c>
      <c r="C76" s="168">
        <v>1</v>
      </c>
      <c r="D76" s="168"/>
      <c r="E76" s="168"/>
      <c r="F76" s="38"/>
    </row>
    <row r="77" spans="1:6">
      <c r="A77" s="13"/>
      <c r="B77" s="13"/>
      <c r="C77" s="95"/>
      <c r="D77" s="95"/>
      <c r="E77" s="95"/>
      <c r="F77" s="38"/>
    </row>
    <row r="78" spans="1:6" ht="153" customHeight="1">
      <c r="A78" s="13"/>
      <c r="B78" s="13"/>
      <c r="C78" s="95"/>
      <c r="D78" s="95"/>
      <c r="E78" s="95"/>
      <c r="F78" s="38"/>
    </row>
    <row r="79" spans="1:6">
      <c r="A79" s="13"/>
      <c r="B79" s="13"/>
      <c r="C79" s="95"/>
      <c r="D79" s="95"/>
      <c r="E79" s="95"/>
      <c r="F79" s="38"/>
    </row>
    <row r="80" spans="1:6">
      <c r="A80" s="13" t="s">
        <v>305</v>
      </c>
      <c r="B80" s="13" t="s">
        <v>729</v>
      </c>
      <c r="C80" s="29" t="s">
        <v>226</v>
      </c>
      <c r="D80" s="128">
        <v>1</v>
      </c>
      <c r="E80" s="128"/>
      <c r="F80" s="216">
        <f>D80*E80</f>
        <v>0</v>
      </c>
    </row>
    <row r="81" spans="1:6">
      <c r="A81" s="13"/>
      <c r="B81" s="13" t="s">
        <v>727</v>
      </c>
      <c r="C81" s="13"/>
      <c r="D81" s="29"/>
      <c r="E81" s="29"/>
      <c r="F81" s="38"/>
    </row>
    <row r="82" spans="1:6">
      <c r="A82" s="13"/>
      <c r="B82" s="13" t="s">
        <v>722</v>
      </c>
      <c r="C82" s="13"/>
      <c r="D82" s="29"/>
      <c r="E82" s="29"/>
      <c r="F82" s="38"/>
    </row>
    <row r="83" spans="1:6" ht="30">
      <c r="A83" s="13"/>
      <c r="B83" s="200" t="s">
        <v>734</v>
      </c>
      <c r="C83" s="13"/>
      <c r="D83" s="29"/>
      <c r="E83" s="29"/>
      <c r="F83" s="38"/>
    </row>
    <row r="84" spans="1:6">
      <c r="A84" s="13"/>
      <c r="B84" s="13" t="s">
        <v>723</v>
      </c>
      <c r="C84" s="13"/>
      <c r="D84" s="29"/>
      <c r="E84" s="29"/>
      <c r="F84" s="38"/>
    </row>
    <row r="85" spans="1:6">
      <c r="A85" s="13"/>
      <c r="B85" s="13" t="s">
        <v>728</v>
      </c>
      <c r="C85" s="13"/>
      <c r="D85" s="29"/>
      <c r="E85" s="29"/>
      <c r="F85" s="38"/>
    </row>
    <row r="86" spans="1:6">
      <c r="A86" s="13"/>
      <c r="B86" s="13" t="s">
        <v>724</v>
      </c>
      <c r="C86" s="13"/>
      <c r="D86" s="29"/>
      <c r="E86" s="29"/>
      <c r="F86" s="38"/>
    </row>
    <row r="87" spans="1:6">
      <c r="A87" s="13"/>
      <c r="B87" s="13" t="s">
        <v>725</v>
      </c>
      <c r="C87" s="13"/>
      <c r="D87" s="29"/>
      <c r="E87" s="29"/>
      <c r="F87" s="38"/>
    </row>
    <row r="88" spans="1:6">
      <c r="A88" s="13"/>
      <c r="B88" s="13" t="s">
        <v>726</v>
      </c>
      <c r="C88" s="13"/>
      <c r="D88" s="29"/>
      <c r="E88" s="29"/>
      <c r="F88" s="38"/>
    </row>
    <row r="89" spans="1:6">
      <c r="A89" s="13"/>
      <c r="B89" s="13"/>
      <c r="C89" s="13"/>
      <c r="D89" s="29"/>
      <c r="E89" s="29"/>
      <c r="F89" s="38"/>
    </row>
    <row r="90" spans="1:6" ht="159" customHeight="1">
      <c r="A90" s="13"/>
      <c r="B90" s="13"/>
      <c r="C90" s="13"/>
      <c r="D90" s="29"/>
      <c r="E90" s="29"/>
      <c r="F90" s="38"/>
    </row>
    <row r="91" spans="1:6" ht="18" customHeight="1">
      <c r="A91" s="13"/>
      <c r="B91" s="13"/>
      <c r="C91" s="13"/>
      <c r="D91" s="29"/>
      <c r="E91" s="29"/>
      <c r="F91" s="38"/>
    </row>
    <row r="92" spans="1:6">
      <c r="A92" s="13"/>
      <c r="B92" s="182" t="s">
        <v>735</v>
      </c>
      <c r="C92" s="13"/>
      <c r="D92" s="29"/>
      <c r="E92" s="29"/>
      <c r="F92" s="38"/>
    </row>
    <row r="93" spans="1:6">
      <c r="A93" s="13"/>
      <c r="B93" s="182"/>
      <c r="C93" s="13"/>
      <c r="D93" s="29"/>
      <c r="E93" s="29"/>
      <c r="F93" s="38"/>
    </row>
    <row r="94" spans="1:6">
      <c r="A94" s="13" t="s">
        <v>120</v>
      </c>
      <c r="B94" s="13" t="s">
        <v>736</v>
      </c>
      <c r="C94" s="29" t="s">
        <v>226</v>
      </c>
      <c r="D94" s="128">
        <v>2</v>
      </c>
      <c r="E94" s="128"/>
      <c r="F94" s="216">
        <f>D94*E94</f>
        <v>0</v>
      </c>
    </row>
    <row r="95" spans="1:6">
      <c r="A95" s="13"/>
      <c r="B95" s="13" t="s">
        <v>716</v>
      </c>
      <c r="C95" s="29"/>
      <c r="D95" s="128"/>
      <c r="E95" s="128"/>
      <c r="F95" s="38"/>
    </row>
    <row r="96" spans="1:6">
      <c r="A96" s="13"/>
      <c r="B96" s="13" t="s">
        <v>706</v>
      </c>
      <c r="C96" s="29"/>
      <c r="D96" s="128"/>
      <c r="E96" s="128"/>
      <c r="F96" s="38"/>
    </row>
    <row r="97" spans="1:6">
      <c r="A97" s="13"/>
      <c r="B97" s="13" t="s">
        <v>393</v>
      </c>
      <c r="C97" s="29"/>
      <c r="D97" s="128"/>
      <c r="E97" s="128"/>
      <c r="F97" s="38"/>
    </row>
    <row r="98" spans="1:6">
      <c r="A98" s="13"/>
      <c r="B98" s="13" t="s">
        <v>707</v>
      </c>
      <c r="C98" s="13"/>
      <c r="D98" s="29"/>
      <c r="E98" s="29"/>
      <c r="F98" s="38"/>
    </row>
    <row r="99" spans="1:6">
      <c r="A99" s="13"/>
      <c r="B99" s="13" t="s">
        <v>739</v>
      </c>
      <c r="C99" s="96"/>
      <c r="D99" s="95"/>
      <c r="E99" s="95"/>
      <c r="F99" s="38"/>
    </row>
    <row r="100" spans="1:6">
      <c r="A100" s="13"/>
      <c r="B100" s="13" t="s">
        <v>427</v>
      </c>
      <c r="C100" s="52"/>
      <c r="D100" s="129"/>
      <c r="E100" s="129"/>
      <c r="F100" s="38"/>
    </row>
    <row r="101" spans="1:6">
      <c r="A101" s="13"/>
      <c r="B101" s="13" t="s">
        <v>182</v>
      </c>
      <c r="C101" s="52"/>
      <c r="D101" s="129"/>
      <c r="E101" s="129"/>
      <c r="F101" s="38"/>
    </row>
    <row r="102" spans="1:6">
      <c r="A102" s="13"/>
      <c r="B102" s="13" t="s">
        <v>459</v>
      </c>
      <c r="C102" s="52"/>
      <c r="D102" s="129"/>
      <c r="E102" s="129"/>
      <c r="F102" s="38"/>
    </row>
    <row r="103" spans="1:6">
      <c r="A103" s="13"/>
      <c r="B103" s="13" t="s">
        <v>737</v>
      </c>
      <c r="C103" s="96" t="s">
        <v>82</v>
      </c>
      <c r="D103" s="95" t="s">
        <v>83</v>
      </c>
      <c r="E103" s="95"/>
      <c r="F103" s="38"/>
    </row>
    <row r="104" spans="1:6">
      <c r="A104" s="13"/>
      <c r="B104" s="13" t="s">
        <v>738</v>
      </c>
      <c r="C104" s="97">
        <v>2</v>
      </c>
      <c r="D104" s="97">
        <v>0</v>
      </c>
      <c r="E104" s="95"/>
      <c r="F104" s="38"/>
    </row>
    <row r="105" spans="1:6">
      <c r="A105" s="13"/>
      <c r="B105" s="13"/>
      <c r="C105" s="52"/>
      <c r="D105" s="129"/>
      <c r="E105" s="129"/>
      <c r="F105" s="38"/>
    </row>
    <row r="106" spans="1:6" ht="120" customHeight="1">
      <c r="A106" s="13"/>
      <c r="B106" s="13"/>
      <c r="C106" s="52"/>
      <c r="D106" s="129"/>
      <c r="E106" s="129"/>
      <c r="F106" s="38"/>
    </row>
    <row r="107" spans="1:6" ht="17.25" customHeight="1">
      <c r="A107" s="13"/>
      <c r="B107" s="13"/>
      <c r="C107" s="29"/>
      <c r="D107" s="179"/>
      <c r="E107" s="179"/>
      <c r="F107" s="38"/>
    </row>
    <row r="108" spans="1:6">
      <c r="A108" s="13"/>
      <c r="B108" s="13"/>
      <c r="C108" s="95"/>
      <c r="D108" s="95"/>
      <c r="E108" s="95"/>
      <c r="F108" s="38"/>
    </row>
    <row r="109" spans="1:6">
      <c r="A109" s="17"/>
      <c r="B109" s="116" t="s">
        <v>306</v>
      </c>
      <c r="C109" s="71"/>
      <c r="D109" s="72"/>
      <c r="E109" s="72"/>
      <c r="F109" s="214">
        <f>SUM(F28:F108)</f>
        <v>0</v>
      </c>
    </row>
    <row r="110" spans="1:6">
      <c r="A110" s="35"/>
      <c r="B110" s="136"/>
      <c r="C110" s="93"/>
      <c r="D110" s="94"/>
      <c r="E110" s="94"/>
      <c r="F110" s="137"/>
    </row>
    <row r="111" spans="1:6">
      <c r="A111" s="35"/>
      <c r="B111" s="35" t="s">
        <v>330</v>
      </c>
      <c r="C111" s="93"/>
      <c r="D111" s="94"/>
      <c r="E111" s="94"/>
      <c r="F111" s="137"/>
    </row>
    <row r="112" spans="1:6">
      <c r="A112" s="35"/>
      <c r="B112" s="35" t="s">
        <v>407</v>
      </c>
      <c r="C112" s="93"/>
      <c r="D112" s="94"/>
      <c r="E112" s="94"/>
      <c r="F112" s="137"/>
    </row>
    <row r="113" spans="1:7">
      <c r="A113" s="35"/>
      <c r="B113" s="35"/>
      <c r="C113" s="93"/>
      <c r="D113" s="94"/>
      <c r="E113" s="94"/>
      <c r="F113" s="137"/>
    </row>
    <row r="114" spans="1:7">
      <c r="A114" s="35"/>
      <c r="B114" s="35"/>
      <c r="C114" s="93"/>
      <c r="D114" s="94"/>
      <c r="E114" s="94"/>
      <c r="F114" s="137"/>
    </row>
    <row r="115" spans="1:7">
      <c r="A115" s="35"/>
      <c r="B115" s="35"/>
      <c r="C115" s="93"/>
      <c r="D115" s="94"/>
      <c r="E115" s="94"/>
      <c r="F115" s="137"/>
    </row>
    <row r="116" spans="1:7">
      <c r="A116" s="35"/>
      <c r="B116" s="35"/>
      <c r="C116" s="93"/>
      <c r="D116" s="94"/>
      <c r="E116" s="94"/>
      <c r="F116" s="137"/>
    </row>
    <row r="117" spans="1:7">
      <c r="A117" s="35"/>
      <c r="B117" s="35"/>
      <c r="C117" s="93"/>
      <c r="D117" s="94"/>
      <c r="E117" s="94"/>
      <c r="F117" s="137"/>
    </row>
    <row r="118" spans="1:7">
      <c r="A118" s="35"/>
      <c r="B118" s="35"/>
      <c r="C118" s="93"/>
      <c r="D118" s="94"/>
      <c r="E118" s="94"/>
      <c r="F118" s="137"/>
    </row>
    <row r="119" spans="1:7">
      <c r="A119" s="35"/>
      <c r="B119" s="35"/>
      <c r="C119" s="93"/>
      <c r="D119" s="94"/>
      <c r="E119" s="94"/>
      <c r="F119" s="137"/>
    </row>
    <row r="120" spans="1:7">
      <c r="A120" s="35"/>
      <c r="B120" s="136"/>
      <c r="C120" s="93"/>
      <c r="D120" s="94"/>
      <c r="E120" s="94"/>
      <c r="F120" s="137"/>
    </row>
    <row r="121" spans="1:7">
      <c r="B121" s="5" t="s">
        <v>78</v>
      </c>
      <c r="C121" s="35"/>
      <c r="D121" s="36"/>
      <c r="E121" s="36"/>
      <c r="F121" s="37"/>
      <c r="G121" s="37"/>
    </row>
    <row r="122" spans="1:7">
      <c r="G122" s="37"/>
    </row>
    <row r="123" spans="1:7">
      <c r="B123" s="5" t="s">
        <v>294</v>
      </c>
    </row>
    <row r="124" spans="1:7">
      <c r="B124" s="5" t="s">
        <v>295</v>
      </c>
    </row>
    <row r="125" spans="1:7">
      <c r="B125" s="5" t="s">
        <v>296</v>
      </c>
    </row>
    <row r="126" spans="1:7">
      <c r="B126" s="5" t="s">
        <v>297</v>
      </c>
    </row>
    <row r="127" spans="1:7">
      <c r="B127" s="5" t="s">
        <v>298</v>
      </c>
    </row>
    <row r="128" spans="1:7">
      <c r="B128" s="5" t="s">
        <v>299</v>
      </c>
    </row>
    <row r="129" spans="2:2">
      <c r="B129" s="5" t="s">
        <v>300</v>
      </c>
    </row>
    <row r="130" spans="2:2">
      <c r="B130" s="5" t="s">
        <v>301</v>
      </c>
    </row>
    <row r="131" spans="2:2">
      <c r="B131" s="5" t="s">
        <v>302</v>
      </c>
    </row>
    <row r="132" spans="2:2">
      <c r="B132" s="5" t="s">
        <v>211</v>
      </c>
    </row>
    <row r="133" spans="2:2">
      <c r="B133" s="5" t="s">
        <v>212</v>
      </c>
    </row>
    <row r="134" spans="2:2">
      <c r="B134" s="5" t="s">
        <v>213</v>
      </c>
    </row>
    <row r="135" spans="2:2">
      <c r="B135" s="5" t="s">
        <v>214</v>
      </c>
    </row>
    <row r="136" spans="2:2">
      <c r="B136" s="5" t="s">
        <v>215</v>
      </c>
    </row>
    <row r="137" spans="2:2">
      <c r="B137" s="5" t="s">
        <v>123</v>
      </c>
    </row>
    <row r="138" spans="2:2">
      <c r="B138" s="5" t="s">
        <v>124</v>
      </c>
    </row>
    <row r="139" spans="2:2">
      <c r="B139" s="5" t="s">
        <v>740</v>
      </c>
    </row>
    <row r="140" spans="2:2">
      <c r="B140" s="5" t="s">
        <v>125</v>
      </c>
    </row>
    <row r="141" spans="2:2">
      <c r="B141" s="5" t="s">
        <v>126</v>
      </c>
    </row>
    <row r="142" spans="2:2">
      <c r="B142" s="5" t="s">
        <v>127</v>
      </c>
    </row>
    <row r="143" spans="2:2">
      <c r="B143" s="5" t="s">
        <v>128</v>
      </c>
    </row>
    <row r="144" spans="2:2">
      <c r="B144" s="5" t="s">
        <v>129</v>
      </c>
    </row>
    <row r="145" spans="2:2">
      <c r="B145" s="5" t="s">
        <v>130</v>
      </c>
    </row>
  </sheetData>
  <phoneticPr fontId="0" type="noConversion"/>
  <pageMargins left="0.79027777777777775" right="0.74791666666666667" top="0.98402777777777783" bottom="0.98402777777777772" header="0.24027777777777778" footer="0"/>
  <pageSetup paperSize="9" orientation="portrait" useFirstPageNumber="1" horizontalDpi="4294967294" verticalDpi="300" r:id="rId1"/>
  <headerFooter alignWithMargins="0">
    <oddHeader>&amp;L&amp;"Times New Roman CE,Običajno"&amp;9&amp;F&amp;RPZI</oddHeader>
    <oddFooter>&amp;CStran &amp;P od &amp;N&amp;RMizarska dela</oddFooter>
  </headerFooter>
  <drawing r:id="rId2"/>
</worksheet>
</file>

<file path=xl/worksheets/sheet15.xml><?xml version="1.0" encoding="utf-8"?>
<worksheet xmlns="http://schemas.openxmlformats.org/spreadsheetml/2006/main" xmlns:r="http://schemas.openxmlformats.org/officeDocument/2006/relationships">
  <dimension ref="A1:F62"/>
  <sheetViews>
    <sheetView showZeros="0" view="pageBreakPreview" zoomScaleNormal="100" zoomScaleSheetLayoutView="100" workbookViewId="0">
      <selection activeCell="F14" sqref="F14"/>
    </sheetView>
  </sheetViews>
  <sheetFormatPr defaultRowHeight="15"/>
  <cols>
    <col min="1" max="1" width="5.7109375" style="5" customWidth="1"/>
    <col min="2" max="2" width="44.7109375" style="5" customWidth="1"/>
    <col min="3" max="3" width="5.7109375" style="5" customWidth="1"/>
    <col min="4" max="4" width="7.140625" style="5" customWidth="1"/>
    <col min="5" max="5" width="9" style="5" customWidth="1"/>
    <col min="6" max="6" width="10.7109375" style="8" customWidth="1"/>
    <col min="7" max="16384" width="9.140625" style="5"/>
  </cols>
  <sheetData>
    <row r="1" spans="1:6" ht="36.75">
      <c r="A1" s="81" t="s">
        <v>70</v>
      </c>
      <c r="B1" s="65" t="s">
        <v>164</v>
      </c>
      <c r="C1" s="66"/>
      <c r="D1" s="67"/>
      <c r="E1" s="212" t="s">
        <v>984</v>
      </c>
      <c r="F1" s="213" t="s">
        <v>983</v>
      </c>
    </row>
    <row r="2" spans="1:6">
      <c r="B2" s="66"/>
      <c r="C2" s="66"/>
      <c r="D2" s="67"/>
      <c r="E2" s="67"/>
      <c r="F2" s="68"/>
    </row>
    <row r="3" spans="1:6" ht="15.75" customHeight="1">
      <c r="A3" s="13" t="s">
        <v>74</v>
      </c>
      <c r="B3" s="5" t="s">
        <v>791</v>
      </c>
      <c r="C3" s="9" t="s">
        <v>173</v>
      </c>
      <c r="D3" s="8">
        <v>1</v>
      </c>
      <c r="E3" s="8"/>
      <c r="F3" s="224">
        <f>D3*E3</f>
        <v>0</v>
      </c>
    </row>
    <row r="4" spans="1:6" ht="18" customHeight="1">
      <c r="A4" s="13"/>
      <c r="B4" s="5" t="s">
        <v>792</v>
      </c>
      <c r="D4" s="8"/>
      <c r="E4" s="8"/>
      <c r="F4" s="69"/>
    </row>
    <row r="5" spans="1:6" ht="15.75" customHeight="1">
      <c r="A5" s="13"/>
      <c r="B5" s="5" t="s">
        <v>793</v>
      </c>
      <c r="C5" s="29"/>
      <c r="D5" s="29"/>
      <c r="E5" s="29"/>
      <c r="F5" s="69"/>
    </row>
    <row r="6" spans="1:6" ht="15.75" customHeight="1">
      <c r="A6" s="13"/>
      <c r="B6" s="5" t="s">
        <v>981</v>
      </c>
      <c r="C6" s="29"/>
      <c r="D6" s="29"/>
      <c r="E6" s="29"/>
      <c r="F6" s="69"/>
    </row>
    <row r="7" spans="1:6" ht="15.75" customHeight="1">
      <c r="A7" s="13"/>
      <c r="B7" s="5" t="s">
        <v>980</v>
      </c>
      <c r="C7" s="29"/>
      <c r="D7" s="29"/>
      <c r="E7" s="29"/>
      <c r="F7" s="69"/>
    </row>
    <row r="8" spans="1:6" ht="15.75" customHeight="1">
      <c r="A8" s="13"/>
      <c r="B8" s="63"/>
      <c r="C8" s="29"/>
      <c r="D8" s="29"/>
      <c r="E8" s="29"/>
      <c r="F8" s="69"/>
    </row>
    <row r="9" spans="1:6" ht="15.75" customHeight="1">
      <c r="A9" s="13" t="s">
        <v>75</v>
      </c>
      <c r="B9" s="5" t="s">
        <v>741</v>
      </c>
      <c r="C9" s="9" t="s">
        <v>223</v>
      </c>
      <c r="D9" s="8">
        <v>80</v>
      </c>
      <c r="E9" s="8"/>
      <c r="F9" s="224">
        <f>D9*E9</f>
        <v>0</v>
      </c>
    </row>
    <row r="10" spans="1:6" ht="15" customHeight="1">
      <c r="A10" s="13"/>
      <c r="B10" s="5" t="s">
        <v>742</v>
      </c>
      <c r="D10" s="8"/>
      <c r="E10" s="8"/>
      <c r="F10" s="69"/>
    </row>
    <row r="11" spans="1:6" ht="14.25" customHeight="1">
      <c r="A11" s="13"/>
      <c r="B11" s="63" t="s">
        <v>389</v>
      </c>
      <c r="C11" s="29"/>
      <c r="D11" s="29"/>
      <c r="E11" s="29"/>
      <c r="F11" s="68"/>
    </row>
    <row r="12" spans="1:6" ht="14.25" customHeight="1">
      <c r="A12" s="13"/>
      <c r="B12" s="63"/>
      <c r="C12" s="29"/>
      <c r="D12" s="29"/>
      <c r="E12" s="29"/>
      <c r="F12" s="68"/>
    </row>
    <row r="13" spans="1:6" ht="14.25" customHeight="1">
      <c r="A13" s="13"/>
      <c r="B13" s="63"/>
      <c r="C13" s="29"/>
      <c r="D13" s="29"/>
      <c r="E13" s="29"/>
      <c r="F13" s="68"/>
    </row>
    <row r="14" spans="1:6" ht="12.75" customHeight="1">
      <c r="A14" s="17"/>
      <c r="B14" s="116" t="s">
        <v>228</v>
      </c>
      <c r="C14" s="17"/>
      <c r="D14" s="34"/>
      <c r="E14" s="36"/>
      <c r="F14" s="226">
        <f>SUM(F3:F13)</f>
        <v>0</v>
      </c>
    </row>
    <row r="15" spans="1:6" ht="12.75" customHeight="1">
      <c r="A15" s="35"/>
      <c r="B15" s="136"/>
      <c r="C15" s="35"/>
      <c r="D15" s="36"/>
      <c r="E15" s="36"/>
    </row>
    <row r="16" spans="1:6" ht="12.75" customHeight="1">
      <c r="A16" s="35"/>
      <c r="B16" s="136"/>
      <c r="C16" s="35"/>
      <c r="D16" s="36"/>
      <c r="E16" s="36"/>
    </row>
    <row r="17" spans="1:5" ht="12.75" customHeight="1">
      <c r="A17" s="35"/>
      <c r="B17" s="136"/>
      <c r="C17" s="35"/>
      <c r="D17" s="36"/>
      <c r="E17" s="36"/>
    </row>
    <row r="18" spans="1:5" ht="12.75" customHeight="1">
      <c r="A18" s="35"/>
      <c r="B18" s="81" t="s">
        <v>78</v>
      </c>
      <c r="C18" s="35"/>
      <c r="D18" s="36"/>
      <c r="E18" s="36"/>
    </row>
    <row r="19" spans="1:5" ht="12.75" customHeight="1">
      <c r="A19" s="35"/>
      <c r="C19" s="35"/>
      <c r="D19" s="36"/>
      <c r="E19" s="36"/>
    </row>
    <row r="20" spans="1:5" ht="12.75" customHeight="1">
      <c r="A20" s="35"/>
      <c r="B20" s="5" t="s">
        <v>217</v>
      </c>
      <c r="C20" s="35"/>
      <c r="D20" s="36"/>
      <c r="E20" s="36"/>
    </row>
    <row r="21" spans="1:5" ht="12.75" customHeight="1">
      <c r="A21" s="35"/>
      <c r="B21" s="5" t="s">
        <v>30</v>
      </c>
      <c r="C21" s="35"/>
      <c r="D21" s="36"/>
      <c r="E21" s="36"/>
    </row>
    <row r="22" spans="1:5" ht="12.75" customHeight="1">
      <c r="A22" s="35"/>
      <c r="B22" s="5" t="s">
        <v>364</v>
      </c>
      <c r="C22" s="35"/>
      <c r="D22" s="36"/>
      <c r="E22" s="36"/>
    </row>
    <row r="23" spans="1:5" ht="12.75" customHeight="1">
      <c r="A23" s="35"/>
      <c r="B23" s="5" t="s">
        <v>365</v>
      </c>
      <c r="C23" s="35"/>
      <c r="D23" s="36"/>
      <c r="E23" s="36"/>
    </row>
    <row r="24" spans="1:5" ht="12.75" customHeight="1">
      <c r="A24" s="35"/>
      <c r="B24" s="5" t="s">
        <v>366</v>
      </c>
      <c r="C24" s="35"/>
      <c r="D24" s="36"/>
      <c r="E24" s="36"/>
    </row>
    <row r="25" spans="1:5" ht="12.75" customHeight="1">
      <c r="A25" s="35"/>
      <c r="B25" s="5" t="s">
        <v>31</v>
      </c>
      <c r="C25" s="35"/>
      <c r="D25" s="36"/>
      <c r="E25" s="36"/>
    </row>
    <row r="26" spans="1:5" ht="12.75" customHeight="1">
      <c r="A26" s="35"/>
      <c r="B26" s="5" t="s">
        <v>368</v>
      </c>
      <c r="C26" s="35"/>
      <c r="D26" s="36"/>
      <c r="E26" s="36"/>
    </row>
    <row r="27" spans="1:5" ht="12.75" customHeight="1">
      <c r="A27" s="35"/>
      <c r="B27" s="5" t="s">
        <v>369</v>
      </c>
      <c r="C27" s="35"/>
      <c r="D27" s="36"/>
      <c r="E27" s="36"/>
    </row>
    <row r="28" spans="1:5" ht="12.75" customHeight="1">
      <c r="A28" s="35"/>
      <c r="B28" s="5" t="s">
        <v>370</v>
      </c>
      <c r="C28" s="35"/>
      <c r="D28" s="36"/>
      <c r="E28" s="36"/>
    </row>
    <row r="29" spans="1:5" ht="12.75" customHeight="1">
      <c r="A29" s="35"/>
      <c r="B29" s="208" t="s">
        <v>794</v>
      </c>
      <c r="C29" s="35"/>
      <c r="D29" s="36"/>
      <c r="E29" s="36"/>
    </row>
    <row r="30" spans="1:5" ht="12.75" customHeight="1">
      <c r="A30" s="35"/>
      <c r="B30" s="208" t="s">
        <v>795</v>
      </c>
      <c r="C30" s="35"/>
      <c r="D30" s="36"/>
      <c r="E30" s="36"/>
    </row>
    <row r="31" spans="1:5" ht="12.75" customHeight="1">
      <c r="A31" s="35"/>
      <c r="B31" s="5" t="s">
        <v>796</v>
      </c>
      <c r="C31" s="35"/>
      <c r="D31" s="36"/>
      <c r="E31" s="36"/>
    </row>
    <row r="32" spans="1:5" ht="12.75" customHeight="1">
      <c r="A32" s="35"/>
      <c r="B32" s="5" t="s">
        <v>797</v>
      </c>
      <c r="C32" s="35"/>
      <c r="D32" s="36"/>
      <c r="E32" s="36"/>
    </row>
    <row r="33" spans="1:5" ht="12.75" customHeight="1">
      <c r="A33" s="35"/>
      <c r="B33" s="5" t="s">
        <v>976</v>
      </c>
      <c r="C33" s="35"/>
      <c r="D33" s="36"/>
      <c r="E33" s="36"/>
    </row>
    <row r="34" spans="1:5" ht="12.75" customHeight="1">
      <c r="A34" s="35"/>
      <c r="B34" s="208" t="s">
        <v>798</v>
      </c>
      <c r="C34" s="35"/>
      <c r="D34" s="36"/>
      <c r="E34" s="36"/>
    </row>
    <row r="35" spans="1:5" ht="12.75" customHeight="1">
      <c r="A35" s="35"/>
      <c r="B35" s="208" t="s">
        <v>799</v>
      </c>
      <c r="C35" s="35"/>
      <c r="D35" s="36"/>
      <c r="E35" s="36"/>
    </row>
    <row r="36" spans="1:5" ht="12.75" customHeight="1">
      <c r="A36" s="35"/>
      <c r="B36" s="208" t="s">
        <v>800</v>
      </c>
      <c r="C36" s="35"/>
      <c r="D36" s="36"/>
      <c r="E36" s="36"/>
    </row>
    <row r="37" spans="1:5" ht="12.75" customHeight="1">
      <c r="A37" s="35"/>
      <c r="B37" s="136"/>
      <c r="C37" s="35"/>
      <c r="D37" s="36"/>
      <c r="E37" s="36"/>
    </row>
    <row r="38" spans="1:5" ht="12.75" customHeight="1">
      <c r="A38" s="35"/>
      <c r="B38" s="136"/>
      <c r="C38" s="35"/>
      <c r="D38" s="36"/>
      <c r="E38" s="36"/>
    </row>
    <row r="39" spans="1:5" ht="12.75" customHeight="1">
      <c r="A39" s="35"/>
      <c r="B39" s="136"/>
      <c r="C39" s="35"/>
      <c r="D39" s="36"/>
      <c r="E39" s="36"/>
    </row>
    <row r="40" spans="1:5" ht="12.75" customHeight="1">
      <c r="A40" s="35"/>
      <c r="B40" s="136"/>
      <c r="C40" s="35"/>
      <c r="D40" s="36"/>
      <c r="E40" s="36"/>
    </row>
    <row r="41" spans="1:5" ht="12.75" customHeight="1">
      <c r="A41" s="35"/>
      <c r="B41" s="136"/>
      <c r="C41" s="35"/>
      <c r="D41" s="36"/>
      <c r="E41" s="36"/>
    </row>
    <row r="42" spans="1:5" ht="12.75" customHeight="1">
      <c r="A42" s="35"/>
      <c r="B42" s="136"/>
      <c r="C42" s="35"/>
      <c r="D42" s="36"/>
      <c r="E42" s="36"/>
    </row>
    <row r="43" spans="1:5" ht="12.75" customHeight="1">
      <c r="A43" s="35"/>
      <c r="B43" s="136"/>
      <c r="C43" s="35"/>
      <c r="D43" s="36"/>
      <c r="E43" s="36"/>
    </row>
    <row r="44" spans="1:5" ht="12.75" customHeight="1">
      <c r="A44" s="35"/>
      <c r="B44" s="81"/>
      <c r="C44" s="35"/>
      <c r="D44" s="36"/>
      <c r="E44" s="36"/>
    </row>
    <row r="45" spans="1:5" ht="12.75" customHeight="1">
      <c r="A45" s="35"/>
      <c r="C45" s="35"/>
      <c r="D45" s="36"/>
      <c r="E45" s="36"/>
    </row>
    <row r="46" spans="1:5" ht="12.75" customHeight="1">
      <c r="A46" s="35"/>
      <c r="C46" s="35"/>
      <c r="D46" s="36"/>
      <c r="E46" s="36"/>
    </row>
    <row r="47" spans="1:5" ht="12.75" customHeight="1">
      <c r="A47" s="35"/>
      <c r="C47" s="35"/>
      <c r="D47" s="36"/>
      <c r="E47" s="36"/>
    </row>
    <row r="48" spans="1:5" ht="12.75" customHeight="1">
      <c r="A48" s="35"/>
      <c r="C48" s="35"/>
      <c r="D48" s="36"/>
      <c r="E48" s="36"/>
    </row>
    <row r="49" spans="1:5" ht="12.75" customHeight="1">
      <c r="A49" s="35"/>
      <c r="C49" s="35"/>
      <c r="D49" s="36"/>
      <c r="E49" s="36"/>
    </row>
    <row r="55" spans="1:5">
      <c r="B55" s="164"/>
    </row>
    <row r="56" spans="1:5">
      <c r="B56" s="164"/>
    </row>
    <row r="60" spans="1:5">
      <c r="B60" s="164"/>
    </row>
    <row r="61" spans="1:5">
      <c r="B61" s="164"/>
    </row>
    <row r="62" spans="1:5">
      <c r="B62" s="164" t="s">
        <v>800</v>
      </c>
    </row>
  </sheetData>
  <phoneticPr fontId="0" type="noConversion"/>
  <pageMargins left="0.74803149606299213" right="0.75" top="0.98425196850393704" bottom="0.98425196850393704" header="0" footer="0"/>
  <pageSetup paperSize="9" orientation="portrait" horizontalDpi="4294967294" r:id="rId1"/>
  <headerFooter alignWithMargins="0">
    <oddFooter>&amp;CStran &amp;P od &amp;N&amp;RKljučavničarska dela</oddFooter>
  </headerFooter>
</worksheet>
</file>

<file path=xl/worksheets/sheet16.xml><?xml version="1.0" encoding="utf-8"?>
<worksheet xmlns="http://schemas.openxmlformats.org/spreadsheetml/2006/main" xmlns:r="http://schemas.openxmlformats.org/officeDocument/2006/relationships">
  <dimension ref="A1:F190"/>
  <sheetViews>
    <sheetView showZeros="0" view="pageLayout" topLeftCell="A133" zoomScaleNormal="100" zoomScaleSheetLayoutView="100" workbookViewId="0">
      <selection activeCell="F137" sqref="F137"/>
    </sheetView>
  </sheetViews>
  <sheetFormatPr defaultRowHeight="15"/>
  <cols>
    <col min="1" max="1" width="5.7109375" style="5" customWidth="1"/>
    <col min="2" max="2" width="42" style="5" customWidth="1"/>
    <col min="3" max="3" width="7.85546875" style="5" customWidth="1"/>
    <col min="4" max="4" width="9.5703125" style="9" customWidth="1"/>
    <col min="5" max="5" width="9.140625" style="8"/>
    <col min="6" max="6" width="10.5703125" style="8" customWidth="1"/>
    <col min="7" max="16384" width="9.140625" style="5"/>
  </cols>
  <sheetData>
    <row r="1" spans="1:6" ht="45">
      <c r="A1" s="81" t="s">
        <v>72</v>
      </c>
      <c r="B1" s="65" t="s">
        <v>750</v>
      </c>
      <c r="E1" s="227" t="s">
        <v>984</v>
      </c>
      <c r="F1" s="8" t="s">
        <v>983</v>
      </c>
    </row>
    <row r="2" spans="1:6">
      <c r="B2" s="65"/>
    </row>
    <row r="3" spans="1:6">
      <c r="B3" s="6" t="s">
        <v>751</v>
      </c>
    </row>
    <row r="4" spans="1:6">
      <c r="B4" s="6"/>
    </row>
    <row r="5" spans="1:6" s="100" customFormat="1">
      <c r="A5" s="102" t="s">
        <v>74</v>
      </c>
      <c r="B5" s="102" t="s">
        <v>439</v>
      </c>
      <c r="C5" s="103" t="s">
        <v>226</v>
      </c>
      <c r="D5" s="130">
        <v>1</v>
      </c>
      <c r="E5" s="105"/>
      <c r="F5" s="225">
        <f>D5*E5</f>
        <v>0</v>
      </c>
    </row>
    <row r="6" spans="1:6" s="100" customFormat="1">
      <c r="A6" s="102"/>
      <c r="B6" s="102" t="s">
        <v>323</v>
      </c>
      <c r="C6" s="98"/>
      <c r="D6" s="101"/>
      <c r="E6" s="99"/>
      <c r="F6" s="99"/>
    </row>
    <row r="7" spans="1:6" s="100" customFormat="1">
      <c r="A7" s="102"/>
      <c r="B7" s="170" t="s">
        <v>743</v>
      </c>
      <c r="C7" s="98"/>
      <c r="D7" s="101"/>
      <c r="E7" s="99"/>
      <c r="F7" s="99"/>
    </row>
    <row r="8" spans="1:6" s="100" customFormat="1">
      <c r="A8" s="102"/>
      <c r="B8" s="102" t="s">
        <v>317</v>
      </c>
      <c r="C8" s="98"/>
      <c r="D8" s="101"/>
      <c r="E8" s="99"/>
      <c r="F8" s="99"/>
    </row>
    <row r="9" spans="1:6" s="100" customFormat="1">
      <c r="A9" s="102"/>
      <c r="B9" s="102" t="s">
        <v>318</v>
      </c>
      <c r="C9" s="98"/>
      <c r="D9" s="101"/>
      <c r="E9" s="99"/>
      <c r="F9" s="99"/>
    </row>
    <row r="10" spans="1:6" s="100" customFormat="1">
      <c r="A10" s="102"/>
      <c r="B10" s="102" t="s">
        <v>747</v>
      </c>
      <c r="C10" s="98"/>
      <c r="D10" s="101"/>
      <c r="E10" s="99"/>
      <c r="F10" s="99"/>
    </row>
    <row r="11" spans="1:6" s="100" customFormat="1">
      <c r="A11" s="102"/>
      <c r="B11" s="102" t="s">
        <v>461</v>
      </c>
      <c r="C11" s="98"/>
      <c r="D11" s="101"/>
      <c r="E11" s="99"/>
      <c r="F11" s="99"/>
    </row>
    <row r="12" spans="1:6" s="100" customFormat="1">
      <c r="A12" s="102"/>
      <c r="B12" s="102" t="s">
        <v>500</v>
      </c>
      <c r="C12" s="98"/>
      <c r="D12" s="101"/>
      <c r="E12" s="99"/>
      <c r="F12" s="99"/>
    </row>
    <row r="13" spans="1:6" s="100" customFormat="1">
      <c r="A13" s="102"/>
      <c r="B13" s="102" t="s">
        <v>113</v>
      </c>
      <c r="C13" s="98"/>
      <c r="D13" s="101"/>
      <c r="E13" s="99"/>
      <c r="F13" s="99"/>
    </row>
    <row r="14" spans="1:6" s="100" customFormat="1">
      <c r="A14" s="102"/>
      <c r="B14" s="102" t="s">
        <v>436</v>
      </c>
      <c r="C14" s="98"/>
      <c r="D14" s="101"/>
      <c r="E14" s="99"/>
      <c r="F14" s="99"/>
    </row>
    <row r="15" spans="1:6" s="100" customFormat="1">
      <c r="A15" s="102"/>
      <c r="B15" s="5" t="s">
        <v>437</v>
      </c>
      <c r="C15" s="98"/>
      <c r="D15" s="101"/>
      <c r="E15" s="99"/>
      <c r="F15" s="99"/>
    </row>
    <row r="16" spans="1:6" s="100" customFormat="1">
      <c r="A16" s="102"/>
      <c r="B16" s="5" t="s">
        <v>438</v>
      </c>
      <c r="C16" s="98"/>
      <c r="D16" s="101"/>
      <c r="E16" s="99"/>
      <c r="F16" s="99"/>
    </row>
    <row r="17" spans="1:6" s="100" customFormat="1">
      <c r="A17" s="102"/>
      <c r="B17" s="102" t="s">
        <v>324</v>
      </c>
      <c r="C17" s="98"/>
      <c r="D17" s="101"/>
      <c r="E17" s="99"/>
      <c r="F17" s="99"/>
    </row>
    <row r="18" spans="1:6" s="100" customFormat="1">
      <c r="A18" s="102"/>
      <c r="B18" s="102" t="s">
        <v>462</v>
      </c>
      <c r="C18" s="98"/>
      <c r="D18" s="101"/>
      <c r="E18" s="99"/>
      <c r="F18" s="99"/>
    </row>
    <row r="19" spans="1:6" s="100" customFormat="1">
      <c r="A19" s="102"/>
      <c r="B19" s="102" t="s">
        <v>402</v>
      </c>
      <c r="C19" s="98"/>
      <c r="D19" s="101"/>
      <c r="E19" s="99"/>
      <c r="F19" s="99"/>
    </row>
    <row r="20" spans="1:6" s="100" customFormat="1" ht="156.75" customHeight="1">
      <c r="A20" s="102"/>
      <c r="B20" s="102"/>
      <c r="C20" s="98"/>
      <c r="D20" s="101"/>
      <c r="E20" s="99"/>
      <c r="F20" s="99"/>
    </row>
    <row r="21" spans="1:6" s="100" customFormat="1" ht="15.75" customHeight="1">
      <c r="A21" s="102"/>
      <c r="B21" s="102"/>
      <c r="C21" s="98"/>
      <c r="D21" s="101"/>
      <c r="E21" s="99"/>
      <c r="F21" s="99"/>
    </row>
    <row r="22" spans="1:6" s="100" customFormat="1" ht="15.75" customHeight="1">
      <c r="A22" s="102" t="s">
        <v>75</v>
      </c>
      <c r="B22" s="102" t="s">
        <v>744</v>
      </c>
      <c r="C22" s="103" t="s">
        <v>226</v>
      </c>
      <c r="D22" s="130">
        <v>1</v>
      </c>
      <c r="E22" s="99"/>
      <c r="F22" s="225">
        <f>D22*E22</f>
        <v>0</v>
      </c>
    </row>
    <row r="23" spans="1:6" s="100" customFormat="1" ht="15.75" customHeight="1">
      <c r="A23" s="102"/>
      <c r="B23" s="102" t="s">
        <v>745</v>
      </c>
      <c r="C23" s="98"/>
      <c r="D23" s="101"/>
      <c r="E23" s="99"/>
      <c r="F23" s="99"/>
    </row>
    <row r="24" spans="1:6" s="100" customFormat="1" ht="15.75" customHeight="1">
      <c r="A24" s="102"/>
      <c r="B24" s="170" t="s">
        <v>746</v>
      </c>
      <c r="C24" s="98"/>
      <c r="D24" s="101"/>
      <c r="E24" s="99"/>
      <c r="F24" s="99"/>
    </row>
    <row r="25" spans="1:6" s="100" customFormat="1" ht="15.75" customHeight="1">
      <c r="A25" s="102"/>
      <c r="B25" s="102" t="s">
        <v>317</v>
      </c>
      <c r="C25" s="98"/>
      <c r="D25" s="101"/>
      <c r="E25" s="99"/>
      <c r="F25" s="99"/>
    </row>
    <row r="26" spans="1:6" s="100" customFormat="1" ht="15.75" customHeight="1">
      <c r="A26" s="102"/>
      <c r="B26" s="102" t="s">
        <v>318</v>
      </c>
      <c r="C26" s="98"/>
      <c r="D26" s="101"/>
      <c r="E26" s="99"/>
      <c r="F26" s="99"/>
    </row>
    <row r="27" spans="1:6" s="100" customFormat="1" ht="15.75" customHeight="1">
      <c r="A27" s="102"/>
      <c r="B27" s="102" t="s">
        <v>748</v>
      </c>
      <c r="C27" s="98"/>
      <c r="D27" s="101"/>
      <c r="E27" s="99"/>
      <c r="F27" s="99"/>
    </row>
    <row r="28" spans="1:6" s="100" customFormat="1" ht="15.75" customHeight="1">
      <c r="A28" s="102"/>
      <c r="B28" s="102" t="s">
        <v>749</v>
      </c>
      <c r="C28" s="98"/>
      <c r="D28" s="101"/>
      <c r="E28" s="99"/>
      <c r="F28" s="99"/>
    </row>
    <row r="29" spans="1:6">
      <c r="A29" s="102"/>
      <c r="B29" s="102" t="s">
        <v>500</v>
      </c>
      <c r="C29" s="98"/>
      <c r="D29" s="101"/>
      <c r="E29" s="38"/>
    </row>
    <row r="30" spans="1:6">
      <c r="A30" s="102"/>
      <c r="B30" s="102" t="s">
        <v>113</v>
      </c>
      <c r="C30" s="98"/>
      <c r="D30" s="101"/>
      <c r="E30" s="38"/>
    </row>
    <row r="31" spans="1:6">
      <c r="A31" s="102"/>
      <c r="B31" s="102" t="s">
        <v>436</v>
      </c>
      <c r="C31" s="98"/>
      <c r="D31" s="101"/>
      <c r="E31" s="38"/>
    </row>
    <row r="32" spans="1:6">
      <c r="A32" s="102"/>
      <c r="B32" s="5" t="s">
        <v>437</v>
      </c>
      <c r="C32" s="98"/>
      <c r="D32" s="101"/>
      <c r="E32" s="38"/>
    </row>
    <row r="33" spans="1:5">
      <c r="A33" s="102"/>
      <c r="B33" s="5" t="s">
        <v>438</v>
      </c>
      <c r="C33" s="98"/>
      <c r="D33" s="101"/>
      <c r="E33" s="38"/>
    </row>
    <row r="34" spans="1:5">
      <c r="A34" s="102"/>
      <c r="B34" s="102" t="s">
        <v>324</v>
      </c>
      <c r="C34" s="98"/>
      <c r="D34" s="101"/>
      <c r="E34" s="38"/>
    </row>
    <row r="35" spans="1:5">
      <c r="A35" s="102"/>
      <c r="B35" s="102" t="s">
        <v>462</v>
      </c>
      <c r="C35" s="98"/>
      <c r="D35" s="101"/>
      <c r="E35" s="38"/>
    </row>
    <row r="36" spans="1:5">
      <c r="A36" s="102"/>
      <c r="B36" s="102" t="s">
        <v>402</v>
      </c>
      <c r="C36" s="98"/>
      <c r="D36" s="101"/>
      <c r="E36" s="38"/>
    </row>
    <row r="37" spans="1:5" ht="162.75" customHeight="1">
      <c r="A37" s="98"/>
      <c r="B37" s="102"/>
      <c r="C37" s="102"/>
      <c r="D37" s="104"/>
      <c r="E37" s="38"/>
    </row>
    <row r="38" spans="1:5">
      <c r="A38" s="13"/>
      <c r="B38" s="13"/>
      <c r="C38" s="13"/>
      <c r="D38" s="29"/>
      <c r="E38" s="38"/>
    </row>
    <row r="39" spans="1:5">
      <c r="B39" s="65" t="s">
        <v>757</v>
      </c>
    </row>
    <row r="40" spans="1:5">
      <c r="B40" s="65"/>
    </row>
    <row r="41" spans="1:5">
      <c r="B41" s="5" t="s">
        <v>758</v>
      </c>
    </row>
    <row r="42" spans="1:5">
      <c r="B42" s="5" t="s">
        <v>767</v>
      </c>
    </row>
    <row r="43" spans="1:5">
      <c r="B43" s="5" t="s">
        <v>759</v>
      </c>
    </row>
    <row r="44" spans="1:5">
      <c r="B44" s="5" t="s">
        <v>760</v>
      </c>
    </row>
    <row r="45" spans="1:5">
      <c r="B45" s="5" t="s">
        <v>768</v>
      </c>
    </row>
    <row r="46" spans="1:5">
      <c r="B46" s="5" t="s">
        <v>769</v>
      </c>
    </row>
    <row r="47" spans="1:5">
      <c r="B47" s="5" t="s">
        <v>761</v>
      </c>
    </row>
    <row r="48" spans="1:5">
      <c r="B48" s="5" t="s">
        <v>762</v>
      </c>
    </row>
    <row r="49" spans="2:4">
      <c r="B49" s="5" t="s">
        <v>763</v>
      </c>
    </row>
    <row r="50" spans="2:4">
      <c r="B50" s="5" t="s">
        <v>764</v>
      </c>
    </row>
    <row r="51" spans="2:4">
      <c r="B51" s="5" t="s">
        <v>765</v>
      </c>
    </row>
    <row r="52" spans="2:4">
      <c r="B52" s="5" t="s">
        <v>772</v>
      </c>
    </row>
    <row r="53" spans="2:4">
      <c r="B53" s="5" t="s">
        <v>773</v>
      </c>
    </row>
    <row r="54" spans="2:4">
      <c r="B54" s="5" t="s">
        <v>766</v>
      </c>
    </row>
    <row r="55" spans="2:4">
      <c r="B55" s="201" t="s">
        <v>771</v>
      </c>
    </row>
    <row r="56" spans="2:4">
      <c r="B56" s="5" t="s">
        <v>770</v>
      </c>
    </row>
    <row r="57" spans="2:4">
      <c r="B57" s="201" t="s">
        <v>776</v>
      </c>
    </row>
    <row r="58" spans="2:4">
      <c r="B58" s="203" t="s">
        <v>777</v>
      </c>
    </row>
    <row r="59" spans="2:4">
      <c r="B59" s="201" t="s">
        <v>774</v>
      </c>
    </row>
    <row r="60" spans="2:4">
      <c r="B60" s="202" t="s">
        <v>775</v>
      </c>
    </row>
    <row r="61" spans="2:4">
      <c r="B61" s="13" t="s">
        <v>780</v>
      </c>
      <c r="D61" s="13"/>
    </row>
    <row r="62" spans="2:4" ht="16.5" customHeight="1">
      <c r="B62" s="13" t="s">
        <v>781</v>
      </c>
    </row>
    <row r="63" spans="2:4" ht="16.5" customHeight="1">
      <c r="B63" s="13" t="s">
        <v>789</v>
      </c>
    </row>
    <row r="64" spans="2:4" ht="16.5" customHeight="1">
      <c r="B64" s="182" t="s">
        <v>790</v>
      </c>
    </row>
    <row r="65" spans="1:6" ht="16.5" customHeight="1">
      <c r="B65" s="182" t="s">
        <v>978</v>
      </c>
    </row>
    <row r="66" spans="1:6" ht="16.5" customHeight="1">
      <c r="B66" s="182" t="s">
        <v>979</v>
      </c>
    </row>
    <row r="67" spans="1:6" ht="16.5" customHeight="1">
      <c r="B67" s="182"/>
    </row>
    <row r="68" spans="1:6" ht="16.5" customHeight="1">
      <c r="B68" s="182"/>
    </row>
    <row r="69" spans="1:6">
      <c r="A69" s="5" t="s">
        <v>303</v>
      </c>
      <c r="B69" s="81" t="s">
        <v>779</v>
      </c>
      <c r="C69" s="5" t="s">
        <v>226</v>
      </c>
      <c r="D69" s="9">
        <v>2</v>
      </c>
      <c r="F69" s="216">
        <f>D69*E69</f>
        <v>0</v>
      </c>
    </row>
    <row r="70" spans="1:6">
      <c r="B70" s="13" t="s">
        <v>778</v>
      </c>
    </row>
    <row r="71" spans="1:6">
      <c r="B71" s="13" t="s">
        <v>478</v>
      </c>
    </row>
    <row r="72" spans="1:6">
      <c r="B72" s="13" t="s">
        <v>402</v>
      </c>
    </row>
    <row r="73" spans="1:6">
      <c r="B73" s="13"/>
    </row>
    <row r="74" spans="1:6" ht="84.75" customHeight="1">
      <c r="B74" s="13"/>
    </row>
    <row r="75" spans="1:6" ht="18" customHeight="1">
      <c r="B75" s="136" t="s">
        <v>782</v>
      </c>
      <c r="C75" s="35" t="s">
        <v>226</v>
      </c>
      <c r="D75" s="36">
        <v>1</v>
      </c>
      <c r="F75" s="216">
        <f>D75*E75</f>
        <v>0</v>
      </c>
    </row>
    <row r="76" spans="1:6" ht="18" customHeight="1">
      <c r="B76" s="13" t="s">
        <v>778</v>
      </c>
      <c r="C76" s="35"/>
      <c r="D76" s="36"/>
    </row>
    <row r="77" spans="1:6" ht="18" customHeight="1">
      <c r="B77" s="13" t="s">
        <v>478</v>
      </c>
      <c r="C77" s="35"/>
      <c r="D77" s="36"/>
    </row>
    <row r="78" spans="1:6" ht="18" customHeight="1">
      <c r="B78" s="13" t="s">
        <v>402</v>
      </c>
      <c r="C78" s="35"/>
      <c r="D78" s="36"/>
    </row>
    <row r="79" spans="1:6" ht="18" customHeight="1">
      <c r="B79" s="13"/>
      <c r="C79" s="35"/>
      <c r="D79" s="36"/>
    </row>
    <row r="80" spans="1:6" ht="84.75" customHeight="1">
      <c r="B80" s="13"/>
      <c r="C80" s="35"/>
      <c r="D80" s="36"/>
    </row>
    <row r="81" spans="2:6" ht="15.75" customHeight="1">
      <c r="B81" s="13"/>
      <c r="C81" s="35"/>
      <c r="D81" s="36"/>
    </row>
    <row r="82" spans="2:6" ht="16.5" customHeight="1">
      <c r="B82" s="136" t="s">
        <v>783</v>
      </c>
      <c r="C82" s="35" t="s">
        <v>226</v>
      </c>
      <c r="D82" s="36">
        <v>1</v>
      </c>
    </row>
    <row r="83" spans="2:6" ht="16.5" customHeight="1">
      <c r="B83" s="13" t="s">
        <v>778</v>
      </c>
      <c r="C83" s="35"/>
      <c r="D83" s="36"/>
    </row>
    <row r="84" spans="2:6" ht="18" customHeight="1">
      <c r="B84" s="13" t="s">
        <v>478</v>
      </c>
      <c r="C84" s="35"/>
      <c r="D84" s="36"/>
    </row>
    <row r="85" spans="2:6" ht="18" customHeight="1">
      <c r="B85" s="13" t="s">
        <v>402</v>
      </c>
      <c r="C85" s="35"/>
      <c r="D85" s="36"/>
    </row>
    <row r="86" spans="2:6" ht="16.5" customHeight="1">
      <c r="B86" s="13"/>
      <c r="C86" s="35"/>
      <c r="D86" s="36"/>
    </row>
    <row r="87" spans="2:6" ht="99" customHeight="1">
      <c r="B87" s="13"/>
      <c r="C87" s="35"/>
      <c r="D87" s="36"/>
    </row>
    <row r="88" spans="2:6" ht="16.5" customHeight="1">
      <c r="B88" s="13"/>
      <c r="C88" s="35"/>
      <c r="D88" s="36"/>
    </row>
    <row r="89" spans="2:6" ht="16.5" customHeight="1">
      <c r="B89" s="136" t="s">
        <v>784</v>
      </c>
      <c r="C89" s="35" t="s">
        <v>226</v>
      </c>
      <c r="D89" s="36">
        <v>1</v>
      </c>
      <c r="F89" s="216">
        <f>D89*E89</f>
        <v>0</v>
      </c>
    </row>
    <row r="90" spans="2:6" ht="16.5" customHeight="1">
      <c r="B90" s="13" t="s">
        <v>778</v>
      </c>
      <c r="C90" s="35"/>
      <c r="D90" s="36"/>
    </row>
    <row r="91" spans="2:6" ht="16.5" customHeight="1">
      <c r="B91" s="13" t="s">
        <v>478</v>
      </c>
      <c r="C91" s="35"/>
      <c r="D91" s="36"/>
    </row>
    <row r="92" spans="2:6" ht="16.5" customHeight="1">
      <c r="B92" s="13" t="s">
        <v>402</v>
      </c>
      <c r="C92" s="35"/>
      <c r="D92" s="36"/>
    </row>
    <row r="93" spans="2:6" ht="16.5" customHeight="1">
      <c r="B93" s="13"/>
      <c r="C93" s="35"/>
      <c r="D93" s="36"/>
    </row>
    <row r="94" spans="2:6" ht="104.25" customHeight="1">
      <c r="B94" s="13"/>
      <c r="C94" s="35"/>
      <c r="D94" s="36"/>
    </row>
    <row r="95" spans="2:6" ht="16.5" customHeight="1">
      <c r="B95" s="13"/>
      <c r="C95" s="35"/>
      <c r="D95" s="36"/>
    </row>
    <row r="96" spans="2:6" ht="14.25" customHeight="1">
      <c r="B96" s="13"/>
      <c r="C96" s="35"/>
      <c r="D96" s="36"/>
    </row>
    <row r="97" spans="1:6" ht="14.25" customHeight="1">
      <c r="B97" s="13"/>
      <c r="C97" s="35"/>
      <c r="D97" s="36"/>
    </row>
    <row r="98" spans="1:6" ht="16.5" customHeight="1">
      <c r="B98" s="136" t="s">
        <v>785</v>
      </c>
      <c r="C98" s="35" t="s">
        <v>226</v>
      </c>
      <c r="D98" s="36">
        <v>3</v>
      </c>
      <c r="F98" s="216">
        <f>D98*E98</f>
        <v>0</v>
      </c>
    </row>
    <row r="99" spans="1:6" ht="16.5" customHeight="1">
      <c r="B99" s="13" t="s">
        <v>778</v>
      </c>
      <c r="C99" s="35"/>
      <c r="D99" s="36"/>
    </row>
    <row r="100" spans="1:6" ht="16.5" customHeight="1">
      <c r="B100" s="13" t="s">
        <v>478</v>
      </c>
      <c r="C100" s="35"/>
      <c r="D100" s="36"/>
    </row>
    <row r="101" spans="1:6" ht="16.5" customHeight="1">
      <c r="B101" s="13" t="s">
        <v>402</v>
      </c>
      <c r="C101" s="35"/>
      <c r="D101" s="36"/>
    </row>
    <row r="102" spans="1:6" ht="16.5" customHeight="1">
      <c r="B102" s="13"/>
      <c r="C102" s="35"/>
      <c r="D102" s="36"/>
    </row>
    <row r="103" spans="1:6" ht="111" customHeight="1">
      <c r="A103" s="35"/>
      <c r="B103" s="13"/>
      <c r="C103" s="35"/>
      <c r="D103" s="36"/>
      <c r="E103" s="37"/>
      <c r="F103" s="37"/>
    </row>
    <row r="104" spans="1:6" ht="15.75" customHeight="1">
      <c r="A104" s="35"/>
      <c r="B104" s="13"/>
      <c r="C104" s="35"/>
      <c r="D104" s="36"/>
      <c r="E104" s="37"/>
      <c r="F104" s="37"/>
    </row>
    <row r="105" spans="1:6" ht="15.75" customHeight="1">
      <c r="A105" s="35"/>
      <c r="B105" s="136" t="s">
        <v>786</v>
      </c>
      <c r="C105" s="35" t="s">
        <v>226</v>
      </c>
      <c r="D105" s="36">
        <v>4</v>
      </c>
      <c r="E105" s="37"/>
      <c r="F105" s="228">
        <f>D105*E105</f>
        <v>0</v>
      </c>
    </row>
    <row r="106" spans="1:6" ht="15.75" customHeight="1">
      <c r="A106" s="35"/>
      <c r="B106" s="13" t="s">
        <v>778</v>
      </c>
      <c r="C106" s="35"/>
      <c r="D106" s="36"/>
      <c r="E106" s="37"/>
      <c r="F106" s="37"/>
    </row>
    <row r="107" spans="1:6" ht="15.75" customHeight="1">
      <c r="A107" s="35"/>
      <c r="B107" s="13" t="s">
        <v>478</v>
      </c>
      <c r="C107" s="35"/>
      <c r="D107" s="36"/>
      <c r="E107" s="37"/>
      <c r="F107" s="37"/>
    </row>
    <row r="108" spans="1:6" ht="15.75" customHeight="1">
      <c r="A108" s="35"/>
      <c r="B108" s="13" t="s">
        <v>402</v>
      </c>
      <c r="C108" s="35"/>
      <c r="D108" s="36"/>
      <c r="E108" s="37"/>
      <c r="F108" s="37"/>
    </row>
    <row r="109" spans="1:6" ht="15.75" customHeight="1">
      <c r="A109" s="35"/>
      <c r="B109" s="13"/>
      <c r="C109" s="35"/>
      <c r="D109" s="36"/>
      <c r="E109" s="37"/>
      <c r="F109" s="37"/>
    </row>
    <row r="110" spans="1:6" ht="120.75" customHeight="1">
      <c r="A110" s="35"/>
      <c r="B110" s="13"/>
      <c r="C110" s="35"/>
      <c r="D110" s="36"/>
      <c r="E110" s="37"/>
      <c r="F110" s="37"/>
    </row>
    <row r="111" spans="1:6" ht="15.75" customHeight="1">
      <c r="A111" s="35"/>
      <c r="B111" s="13"/>
      <c r="C111" s="35"/>
      <c r="D111" s="36"/>
      <c r="E111" s="37"/>
      <c r="F111" s="37"/>
    </row>
    <row r="112" spans="1:6" ht="15.75" customHeight="1">
      <c r="A112" s="35"/>
      <c r="B112" s="136" t="s">
        <v>787</v>
      </c>
      <c r="C112" s="35" t="s">
        <v>226</v>
      </c>
      <c r="D112" s="36">
        <v>1</v>
      </c>
      <c r="E112" s="37"/>
      <c r="F112" s="228">
        <f>D112*E112</f>
        <v>0</v>
      </c>
    </row>
    <row r="113" spans="1:6" ht="15.75" customHeight="1">
      <c r="A113" s="35"/>
      <c r="B113" s="13" t="s">
        <v>778</v>
      </c>
      <c r="C113" s="35"/>
      <c r="D113" s="36"/>
      <c r="E113" s="37"/>
      <c r="F113" s="37"/>
    </row>
    <row r="114" spans="1:6" ht="15.75" customHeight="1">
      <c r="A114" s="35"/>
      <c r="B114" s="13" t="s">
        <v>478</v>
      </c>
      <c r="C114" s="35"/>
      <c r="D114" s="36"/>
      <c r="E114" s="37"/>
      <c r="F114" s="37"/>
    </row>
    <row r="115" spans="1:6" ht="15.75" customHeight="1">
      <c r="A115" s="35"/>
      <c r="B115" s="13" t="s">
        <v>402</v>
      </c>
      <c r="C115" s="35"/>
      <c r="D115" s="36"/>
      <c r="E115" s="37"/>
      <c r="F115" s="37"/>
    </row>
    <row r="116" spans="1:6" ht="15.75" customHeight="1">
      <c r="A116" s="35"/>
      <c r="B116" s="13" t="s">
        <v>498</v>
      </c>
      <c r="C116" s="35"/>
      <c r="D116" s="36"/>
      <c r="E116" s="37"/>
      <c r="F116" s="37"/>
    </row>
    <row r="117" spans="1:6" ht="138" customHeight="1">
      <c r="A117" s="35"/>
      <c r="B117" s="13"/>
      <c r="C117" s="35"/>
      <c r="D117" s="36"/>
      <c r="E117" s="37"/>
      <c r="F117" s="37"/>
    </row>
    <row r="118" spans="1:6" ht="17.25" customHeight="1">
      <c r="A118" s="35"/>
      <c r="B118" s="13"/>
      <c r="C118" s="35"/>
      <c r="D118" s="36"/>
      <c r="E118" s="37"/>
      <c r="F118" s="37"/>
    </row>
    <row r="119" spans="1:6" ht="17.25" customHeight="1">
      <c r="A119" s="35"/>
      <c r="B119" s="13"/>
      <c r="C119" s="35"/>
      <c r="D119" s="36"/>
      <c r="E119" s="37"/>
      <c r="F119" s="37"/>
    </row>
    <row r="120" spans="1:6" ht="17.25" customHeight="1">
      <c r="A120" s="35"/>
      <c r="B120" s="13"/>
      <c r="C120" s="35"/>
      <c r="D120" s="36"/>
      <c r="E120" s="37"/>
      <c r="F120" s="37"/>
    </row>
    <row r="121" spans="1:6" ht="15.75" customHeight="1">
      <c r="A121" s="35"/>
      <c r="B121" s="13"/>
      <c r="C121" s="35"/>
      <c r="D121" s="36"/>
      <c r="E121" s="37"/>
      <c r="F121" s="37"/>
    </row>
    <row r="122" spans="1:6" ht="15" customHeight="1">
      <c r="A122" s="35"/>
      <c r="B122" s="136" t="s">
        <v>788</v>
      </c>
      <c r="C122" s="35" t="s">
        <v>226</v>
      </c>
      <c r="D122" s="36">
        <v>1</v>
      </c>
      <c r="E122" s="37"/>
      <c r="F122" s="228">
        <f>D122*E122</f>
        <v>0</v>
      </c>
    </row>
    <row r="123" spans="1:6" ht="15" customHeight="1">
      <c r="A123" s="35"/>
      <c r="B123" s="13" t="s">
        <v>778</v>
      </c>
      <c r="C123" s="35"/>
      <c r="D123" s="36"/>
      <c r="E123" s="37"/>
      <c r="F123" s="37"/>
    </row>
    <row r="124" spans="1:6" ht="15" customHeight="1">
      <c r="A124" s="35"/>
      <c r="B124" s="13" t="s">
        <v>478</v>
      </c>
      <c r="C124" s="35"/>
      <c r="D124" s="36"/>
      <c r="E124" s="37"/>
      <c r="F124" s="37"/>
    </row>
    <row r="125" spans="1:6" ht="17.25" customHeight="1">
      <c r="A125" s="35"/>
      <c r="B125" s="13" t="s">
        <v>402</v>
      </c>
      <c r="C125" s="35"/>
      <c r="D125" s="36"/>
      <c r="E125" s="37"/>
      <c r="F125" s="37"/>
    </row>
    <row r="126" spans="1:6" ht="15.75" customHeight="1">
      <c r="A126" s="35"/>
      <c r="B126" s="13" t="s">
        <v>498</v>
      </c>
      <c r="C126" s="35"/>
      <c r="D126" s="36"/>
      <c r="E126" s="37"/>
      <c r="F126" s="37"/>
    </row>
    <row r="127" spans="1:6" ht="15.75" customHeight="1">
      <c r="A127" s="35"/>
      <c r="B127" s="13"/>
      <c r="C127" s="35"/>
      <c r="D127" s="36"/>
      <c r="E127" s="37"/>
      <c r="F127" s="37"/>
    </row>
    <row r="128" spans="1:6" ht="153" customHeight="1">
      <c r="A128" s="35"/>
      <c r="B128" s="13"/>
      <c r="C128" s="35"/>
      <c r="D128" s="36"/>
      <c r="E128" s="37"/>
      <c r="F128" s="37"/>
    </row>
    <row r="129" spans="1:6" ht="17.25" customHeight="1">
      <c r="A129" s="35"/>
      <c r="B129" s="13"/>
      <c r="C129" s="35"/>
      <c r="D129" s="36"/>
      <c r="E129" s="37"/>
      <c r="F129" s="37"/>
    </row>
    <row r="130" spans="1:6" ht="17.25" customHeight="1">
      <c r="A130" s="35" t="s">
        <v>158</v>
      </c>
      <c r="B130" s="35" t="s">
        <v>752</v>
      </c>
      <c r="C130" s="29" t="s">
        <v>134</v>
      </c>
      <c r="D130" s="30">
        <v>23</v>
      </c>
      <c r="E130" s="37"/>
      <c r="F130" s="228">
        <f>D130*E130</f>
        <v>0</v>
      </c>
    </row>
    <row r="131" spans="1:6" ht="15" customHeight="1">
      <c r="A131" s="35"/>
      <c r="B131" s="35" t="s">
        <v>753</v>
      </c>
      <c r="C131" s="35"/>
      <c r="D131" s="36"/>
      <c r="E131" s="37"/>
      <c r="F131" s="37"/>
    </row>
    <row r="132" spans="1:6" ht="15" customHeight="1">
      <c r="A132" s="35"/>
      <c r="B132" s="35" t="s">
        <v>754</v>
      </c>
      <c r="C132" s="35"/>
      <c r="D132" s="36"/>
      <c r="E132" s="37"/>
      <c r="F132" s="37"/>
    </row>
    <row r="133" spans="1:6" ht="15" customHeight="1">
      <c r="A133" s="35"/>
      <c r="B133" s="35" t="s">
        <v>755</v>
      </c>
      <c r="C133" s="35"/>
      <c r="D133" s="36"/>
      <c r="E133" s="37"/>
      <c r="F133" s="37"/>
    </row>
    <row r="134" spans="1:6" ht="17.25" customHeight="1">
      <c r="A134" s="35"/>
      <c r="B134" s="35" t="s">
        <v>756</v>
      </c>
      <c r="C134" s="35"/>
      <c r="D134" s="36"/>
      <c r="E134" s="37"/>
      <c r="F134" s="37"/>
    </row>
    <row r="135" spans="1:6" ht="15.75" customHeight="1">
      <c r="A135" s="35"/>
      <c r="B135" s="35"/>
      <c r="C135" s="35"/>
      <c r="D135" s="36"/>
      <c r="E135" s="37"/>
      <c r="F135" s="37"/>
    </row>
    <row r="136" spans="1:6">
      <c r="B136" s="13"/>
      <c r="E136" s="37"/>
      <c r="F136" s="37"/>
    </row>
    <row r="137" spans="1:6">
      <c r="A137" s="43"/>
      <c r="B137" s="119" t="s">
        <v>801</v>
      </c>
      <c r="C137" s="43"/>
      <c r="D137" s="120"/>
      <c r="E137" s="44"/>
      <c r="F137" s="229">
        <f>F5+F22+F69+F75+F89+F98+F105+F112+F122+F130</f>
        <v>0</v>
      </c>
    </row>
    <row r="138" spans="1:6">
      <c r="A138" s="35"/>
      <c r="B138" s="136"/>
      <c r="C138" s="35"/>
      <c r="D138" s="36"/>
      <c r="E138" s="37"/>
      <c r="F138" s="37"/>
    </row>
    <row r="139" spans="1:6">
      <c r="A139" s="35"/>
      <c r="B139" s="136"/>
      <c r="C139" s="35"/>
      <c r="D139" s="36"/>
      <c r="E139" s="37"/>
      <c r="F139" s="37"/>
    </row>
    <row r="140" spans="1:6">
      <c r="A140" s="35"/>
      <c r="B140" s="136"/>
      <c r="C140" s="35"/>
      <c r="D140" s="36"/>
      <c r="E140" s="37"/>
      <c r="F140" s="37"/>
    </row>
    <row r="141" spans="1:6">
      <c r="A141" s="35"/>
      <c r="B141" s="136"/>
      <c r="C141" s="35"/>
      <c r="D141" s="36"/>
      <c r="E141" s="37"/>
      <c r="F141" s="37"/>
    </row>
    <row r="142" spans="1:6">
      <c r="A142" s="35"/>
      <c r="B142" s="136"/>
      <c r="C142" s="35"/>
      <c r="D142" s="36"/>
      <c r="E142" s="37"/>
      <c r="F142" s="37"/>
    </row>
    <row r="143" spans="1:6">
      <c r="A143" s="35"/>
      <c r="B143" s="136"/>
      <c r="C143" s="35"/>
      <c r="D143" s="36"/>
      <c r="E143" s="37"/>
      <c r="F143" s="37"/>
    </row>
    <row r="144" spans="1:6">
      <c r="A144" s="35"/>
      <c r="B144" s="136"/>
      <c r="C144" s="35"/>
      <c r="D144" s="36"/>
      <c r="E144" s="37"/>
      <c r="F144" s="37"/>
    </row>
    <row r="145" spans="1:6">
      <c r="A145" s="35"/>
      <c r="B145" s="136"/>
      <c r="C145" s="35"/>
      <c r="D145" s="36"/>
      <c r="E145" s="37"/>
      <c r="F145" s="37"/>
    </row>
    <row r="146" spans="1:6">
      <c r="A146" s="35"/>
      <c r="B146" s="136"/>
      <c r="C146" s="35"/>
      <c r="D146" s="36"/>
      <c r="E146" s="37"/>
      <c r="F146" s="37"/>
    </row>
    <row r="147" spans="1:6">
      <c r="A147" s="35"/>
      <c r="B147" s="136"/>
      <c r="C147" s="35"/>
      <c r="D147" s="36"/>
      <c r="E147" s="37"/>
      <c r="F147" s="37"/>
    </row>
    <row r="148" spans="1:6">
      <c r="A148" s="35"/>
      <c r="B148" s="136"/>
      <c r="C148" s="35"/>
      <c r="D148" s="36"/>
      <c r="E148" s="37"/>
      <c r="F148" s="37"/>
    </row>
    <row r="149" spans="1:6">
      <c r="A149" s="35"/>
      <c r="B149" s="136"/>
      <c r="C149" s="35"/>
      <c r="D149" s="36"/>
      <c r="E149" s="37"/>
      <c r="F149" s="37"/>
    </row>
    <row r="150" spans="1:6">
      <c r="A150" s="35"/>
      <c r="B150" s="136"/>
      <c r="C150" s="35"/>
      <c r="D150" s="36"/>
      <c r="E150" s="37"/>
      <c r="F150" s="37"/>
    </row>
    <row r="151" spans="1:6">
      <c r="A151" s="35"/>
      <c r="B151" s="136"/>
      <c r="C151" s="35"/>
      <c r="D151" s="36"/>
      <c r="E151" s="37"/>
      <c r="F151" s="37"/>
    </row>
    <row r="152" spans="1:6">
      <c r="A152" s="35"/>
      <c r="B152" s="136"/>
      <c r="C152" s="35"/>
      <c r="D152" s="36"/>
      <c r="E152" s="37"/>
      <c r="F152" s="37"/>
    </row>
    <row r="153" spans="1:6">
      <c r="A153" s="35"/>
      <c r="B153" s="136"/>
      <c r="C153" s="35"/>
      <c r="D153" s="36"/>
      <c r="E153" s="37"/>
      <c r="F153" s="37"/>
    </row>
    <row r="154" spans="1:6">
      <c r="A154" s="35"/>
      <c r="B154" s="136"/>
      <c r="C154" s="35"/>
      <c r="D154" s="36"/>
      <c r="E154" s="37"/>
      <c r="F154" s="37"/>
    </row>
    <row r="155" spans="1:6">
      <c r="A155" s="35"/>
      <c r="B155" s="136"/>
      <c r="C155" s="35"/>
      <c r="D155" s="36"/>
      <c r="E155" s="37"/>
      <c r="F155" s="37"/>
    </row>
    <row r="156" spans="1:6">
      <c r="A156" s="35"/>
      <c r="B156" s="136"/>
      <c r="C156" s="35"/>
      <c r="D156" s="36"/>
      <c r="E156" s="37"/>
      <c r="F156" s="37"/>
    </row>
    <row r="157" spans="1:6">
      <c r="A157" s="35"/>
      <c r="B157" s="136"/>
      <c r="C157" s="35"/>
      <c r="D157" s="36"/>
      <c r="E157" s="37"/>
      <c r="F157" s="37"/>
    </row>
    <row r="158" spans="1:6">
      <c r="A158" s="35"/>
      <c r="B158" s="136"/>
      <c r="C158" s="35"/>
      <c r="D158" s="36"/>
      <c r="E158" s="37"/>
      <c r="F158" s="37"/>
    </row>
    <row r="159" spans="1:6">
      <c r="A159" s="35"/>
      <c r="B159" s="136"/>
      <c r="C159" s="35"/>
      <c r="D159" s="36"/>
      <c r="E159" s="37"/>
      <c r="F159" s="37"/>
    </row>
    <row r="160" spans="1:6">
      <c r="B160" s="5" t="s">
        <v>78</v>
      </c>
    </row>
    <row r="162" spans="2:4">
      <c r="B162" s="164" t="s">
        <v>480</v>
      </c>
      <c r="C162"/>
      <c r="D162"/>
    </row>
    <row r="163" spans="2:4">
      <c r="B163" s="164" t="s">
        <v>497</v>
      </c>
      <c r="C163"/>
      <c r="D163"/>
    </row>
    <row r="164" spans="2:4">
      <c r="B164" s="164" t="s">
        <v>481</v>
      </c>
      <c r="C164"/>
      <c r="D164"/>
    </row>
    <row r="165" spans="2:4">
      <c r="B165" s="164" t="s">
        <v>495</v>
      </c>
      <c r="C165"/>
      <c r="D165"/>
    </row>
    <row r="166" spans="2:4">
      <c r="B166" s="164" t="s">
        <v>463</v>
      </c>
      <c r="C166"/>
      <c r="D166"/>
    </row>
    <row r="167" spans="2:4">
      <c r="B167" s="5" t="s">
        <v>217</v>
      </c>
      <c r="C167"/>
      <c r="D167"/>
    </row>
    <row r="168" spans="2:4">
      <c r="B168" s="5" t="s">
        <v>30</v>
      </c>
      <c r="C168"/>
      <c r="D168"/>
    </row>
    <row r="169" spans="2:4">
      <c r="B169" s="5" t="s">
        <v>364</v>
      </c>
      <c r="C169"/>
      <c r="D169"/>
    </row>
    <row r="170" spans="2:4">
      <c r="B170" s="5" t="s">
        <v>365</v>
      </c>
      <c r="C170"/>
      <c r="D170"/>
    </row>
    <row r="171" spans="2:4">
      <c r="B171" s="5" t="s">
        <v>366</v>
      </c>
      <c r="C171"/>
      <c r="D171"/>
    </row>
    <row r="172" spans="2:4">
      <c r="B172" s="5" t="s">
        <v>31</v>
      </c>
      <c r="C172"/>
      <c r="D172"/>
    </row>
    <row r="173" spans="2:4">
      <c r="B173" s="5" t="s">
        <v>368</v>
      </c>
      <c r="C173"/>
      <c r="D173"/>
    </row>
    <row r="174" spans="2:4">
      <c r="B174" s="5" t="s">
        <v>369</v>
      </c>
      <c r="C174"/>
      <c r="D174"/>
    </row>
    <row r="175" spans="2:4">
      <c r="B175" s="5" t="s">
        <v>370</v>
      </c>
      <c r="C175"/>
      <c r="D175"/>
    </row>
    <row r="176" spans="2:4">
      <c r="B176" s="5" t="s">
        <v>482</v>
      </c>
      <c r="C176"/>
      <c r="D176"/>
    </row>
    <row r="177" spans="2:4">
      <c r="B177" s="5" t="s">
        <v>483</v>
      </c>
      <c r="C177"/>
      <c r="D177"/>
    </row>
    <row r="178" spans="2:4">
      <c r="B178" s="5" t="s">
        <v>484</v>
      </c>
      <c r="C178"/>
      <c r="D178"/>
    </row>
    <row r="179" spans="2:4">
      <c r="B179" s="5" t="s">
        <v>485</v>
      </c>
      <c r="C179"/>
      <c r="D179"/>
    </row>
    <row r="180" spans="2:4">
      <c r="B180" s="5" t="s">
        <v>486</v>
      </c>
      <c r="C180"/>
      <c r="D180"/>
    </row>
    <row r="181" spans="2:4">
      <c r="B181" s="5" t="s">
        <v>487</v>
      </c>
      <c r="C181"/>
      <c r="D181"/>
    </row>
    <row r="182" spans="2:4">
      <c r="B182" s="5" t="s">
        <v>488</v>
      </c>
      <c r="C182"/>
      <c r="D182"/>
    </row>
    <row r="183" spans="2:4">
      <c r="B183" s="5" t="s">
        <v>489</v>
      </c>
      <c r="C183"/>
      <c r="D183"/>
    </row>
    <row r="184" spans="2:4">
      <c r="B184" s="5" t="s">
        <v>490</v>
      </c>
      <c r="C184"/>
      <c r="D184"/>
    </row>
    <row r="185" spans="2:4">
      <c r="B185" s="5" t="s">
        <v>491</v>
      </c>
      <c r="C185"/>
      <c r="D185"/>
    </row>
    <row r="186" spans="2:4">
      <c r="B186" s="5" t="s">
        <v>492</v>
      </c>
      <c r="C186"/>
      <c r="D186"/>
    </row>
    <row r="187" spans="2:4">
      <c r="B187" s="5" t="s">
        <v>493</v>
      </c>
      <c r="C187"/>
      <c r="D187"/>
    </row>
    <row r="188" spans="2:4">
      <c r="B188" s="5" t="s">
        <v>494</v>
      </c>
      <c r="C188"/>
      <c r="D188"/>
    </row>
    <row r="189" spans="2:4">
      <c r="B189" s="5" t="s">
        <v>496</v>
      </c>
      <c r="C189"/>
      <c r="D189"/>
    </row>
    <row r="190" spans="2:4">
      <c r="C190"/>
      <c r="D190"/>
    </row>
  </sheetData>
  <phoneticPr fontId="0" type="noConversion"/>
  <pageMargins left="0.79027777777777775" right="0.74791666666666667" top="0.98402777777777783" bottom="0.98402777777777772" header="0.24027777777777778" footer="0"/>
  <pageSetup paperSize="9" orientation="portrait" useFirstPageNumber="1" horizontalDpi="300" verticalDpi="300" r:id="rId1"/>
  <headerFooter alignWithMargins="0">
    <oddHeader>&amp;L&amp;"Times New Roman CE,Običajno"&amp;9&amp;F&amp;RPZI</oddHeader>
    <oddFooter>&amp;CStran &amp;P od &amp;N&amp;RAlu in PVC izdelki</oddFooter>
  </headerFooter>
  <drawing r:id="rId2"/>
</worksheet>
</file>

<file path=xl/worksheets/sheet17.xml><?xml version="1.0" encoding="utf-8"?>
<worksheet xmlns="http://schemas.openxmlformats.org/spreadsheetml/2006/main" xmlns:r="http://schemas.openxmlformats.org/officeDocument/2006/relationships">
  <dimension ref="A1:F81"/>
  <sheetViews>
    <sheetView showZeros="0" view="pageBreakPreview" topLeftCell="A39" zoomScaleSheetLayoutView="100" workbookViewId="0">
      <selection activeCell="F53" sqref="F53"/>
    </sheetView>
  </sheetViews>
  <sheetFormatPr defaultRowHeight="15"/>
  <cols>
    <col min="1" max="1" width="5.7109375" style="5" customWidth="1"/>
    <col min="2" max="2" width="42" style="5" customWidth="1"/>
    <col min="3" max="3" width="6" style="5" customWidth="1"/>
    <col min="4" max="4" width="10.5703125" style="5" customWidth="1"/>
    <col min="5" max="5" width="11.140625" style="8" customWidth="1"/>
    <col min="6" max="6" width="10.42578125" style="8" customWidth="1"/>
    <col min="7" max="7" width="32.5703125" style="5" customWidth="1"/>
    <col min="8" max="16384" width="9.140625" style="5"/>
  </cols>
  <sheetData>
    <row r="1" spans="1:6" ht="30">
      <c r="A1" s="81" t="s">
        <v>270</v>
      </c>
      <c r="B1" s="65" t="s">
        <v>115</v>
      </c>
      <c r="E1" s="63" t="s">
        <v>984</v>
      </c>
      <c r="F1" s="5" t="s">
        <v>983</v>
      </c>
    </row>
    <row r="3" spans="1:6" ht="17.25">
      <c r="A3" s="5" t="s">
        <v>74</v>
      </c>
      <c r="B3" s="5" t="s">
        <v>457</v>
      </c>
      <c r="C3" s="9" t="s">
        <v>24</v>
      </c>
      <c r="D3" s="8">
        <v>145</v>
      </c>
      <c r="F3" s="216">
        <f>D3*E3</f>
        <v>0</v>
      </c>
    </row>
    <row r="4" spans="1:6">
      <c r="B4" s="5" t="s">
        <v>455</v>
      </c>
      <c r="D4" s="8"/>
      <c r="F4" s="8">
        <f>D4*E4</f>
        <v>0</v>
      </c>
    </row>
    <row r="5" spans="1:6">
      <c r="B5" s="5" t="s">
        <v>456</v>
      </c>
      <c r="D5" s="8"/>
    </row>
    <row r="6" spans="1:6">
      <c r="D6" s="8"/>
    </row>
    <row r="7" spans="1:6" ht="17.25">
      <c r="A7" s="5" t="s">
        <v>75</v>
      </c>
      <c r="B7" s="5" t="s">
        <v>804</v>
      </c>
      <c r="C7" s="9" t="s">
        <v>24</v>
      </c>
      <c r="D7" s="8">
        <v>145</v>
      </c>
      <c r="F7" s="216">
        <f>D7*E7</f>
        <v>0</v>
      </c>
    </row>
    <row r="8" spans="1:6">
      <c r="B8" s="5" t="s">
        <v>140</v>
      </c>
      <c r="D8" s="8"/>
    </row>
    <row r="9" spans="1:6">
      <c r="B9" s="5" t="s">
        <v>9</v>
      </c>
      <c r="D9" s="8"/>
    </row>
    <row r="10" spans="1:6">
      <c r="B10" s="5" t="s">
        <v>10</v>
      </c>
      <c r="D10" s="8"/>
    </row>
    <row r="11" spans="1:6">
      <c r="B11" s="102"/>
      <c r="D11" s="8"/>
    </row>
    <row r="12" spans="1:6" ht="17.25">
      <c r="A12" s="5" t="s">
        <v>303</v>
      </c>
      <c r="B12" s="5" t="s">
        <v>805</v>
      </c>
      <c r="C12" s="9" t="s">
        <v>24</v>
      </c>
      <c r="D12" s="8">
        <v>175</v>
      </c>
      <c r="F12" s="216">
        <f>D12*E12</f>
        <v>0</v>
      </c>
    </row>
    <row r="13" spans="1:6" ht="13.5" customHeight="1">
      <c r="B13" s="5" t="s">
        <v>513</v>
      </c>
      <c r="C13" s="9"/>
      <c r="D13" s="8"/>
    </row>
    <row r="14" spans="1:6">
      <c r="B14" s="5" t="s">
        <v>507</v>
      </c>
      <c r="D14" s="8"/>
    </row>
    <row r="15" spans="1:6">
      <c r="B15" s="5" t="s">
        <v>816</v>
      </c>
      <c r="D15" s="8"/>
    </row>
    <row r="16" spans="1:6">
      <c r="B16" s="5" t="s">
        <v>817</v>
      </c>
      <c r="D16" s="8"/>
    </row>
    <row r="17" spans="1:6">
      <c r="D17" s="8"/>
    </row>
    <row r="18" spans="1:6" ht="17.25">
      <c r="A18" s="5" t="s">
        <v>304</v>
      </c>
      <c r="B18" s="5" t="s">
        <v>806</v>
      </c>
      <c r="C18" s="9" t="s">
        <v>24</v>
      </c>
      <c r="D18" s="8">
        <v>21</v>
      </c>
      <c r="F18" s="216">
        <f>D18*E18</f>
        <v>0</v>
      </c>
    </row>
    <row r="19" spans="1:6">
      <c r="B19" s="5" t="s">
        <v>802</v>
      </c>
      <c r="D19" s="8"/>
    </row>
    <row r="20" spans="1:6">
      <c r="B20" s="5" t="s">
        <v>803</v>
      </c>
      <c r="D20" s="8"/>
    </row>
    <row r="21" spans="1:6">
      <c r="B21" s="5" t="s">
        <v>10</v>
      </c>
      <c r="D21" s="8"/>
    </row>
    <row r="22" spans="1:6">
      <c r="D22" s="8"/>
    </row>
    <row r="23" spans="1:6" ht="17.25">
      <c r="A23" s="5" t="s">
        <v>305</v>
      </c>
      <c r="B23" s="5" t="s">
        <v>807</v>
      </c>
      <c r="C23" s="9" t="s">
        <v>24</v>
      </c>
      <c r="D23" s="8">
        <v>125</v>
      </c>
      <c r="F23" s="216">
        <f>D23*E23</f>
        <v>0</v>
      </c>
    </row>
    <row r="24" spans="1:6">
      <c r="B24" s="5" t="s">
        <v>513</v>
      </c>
      <c r="D24" s="8"/>
    </row>
    <row r="25" spans="1:6">
      <c r="B25" s="5" t="s">
        <v>507</v>
      </c>
      <c r="D25" s="8"/>
    </row>
    <row r="26" spans="1:6">
      <c r="B26" s="5" t="s">
        <v>508</v>
      </c>
      <c r="D26" s="8"/>
    </row>
    <row r="27" spans="1:6">
      <c r="B27" s="5" t="s">
        <v>104</v>
      </c>
      <c r="C27" s="9"/>
      <c r="D27" s="8"/>
    </row>
    <row r="28" spans="1:6">
      <c r="C28" s="11"/>
      <c r="D28" s="8"/>
    </row>
    <row r="29" spans="1:6" ht="17.25">
      <c r="A29" s="5" t="s">
        <v>120</v>
      </c>
      <c r="B29" s="5" t="s">
        <v>808</v>
      </c>
      <c r="C29" s="9" t="s">
        <v>24</v>
      </c>
      <c r="D29" s="8">
        <v>65</v>
      </c>
      <c r="F29" s="216">
        <f>D29*E29</f>
        <v>0</v>
      </c>
    </row>
    <row r="30" spans="1:6">
      <c r="B30" s="5" t="s">
        <v>513</v>
      </c>
      <c r="C30" s="9"/>
      <c r="D30" s="8"/>
    </row>
    <row r="31" spans="1:6">
      <c r="B31" s="5" t="s">
        <v>507</v>
      </c>
      <c r="D31" s="8"/>
    </row>
    <row r="32" spans="1:6">
      <c r="B32" s="5" t="s">
        <v>508</v>
      </c>
      <c r="D32" s="8"/>
    </row>
    <row r="33" spans="1:6">
      <c r="B33" s="5" t="s">
        <v>104</v>
      </c>
      <c r="D33" s="8"/>
    </row>
    <row r="34" spans="1:6">
      <c r="B34" s="81" t="s">
        <v>809</v>
      </c>
      <c r="D34" s="8"/>
    </row>
    <row r="35" spans="1:6">
      <c r="B35" s="81" t="s">
        <v>810</v>
      </c>
      <c r="D35" s="8"/>
    </row>
    <row r="36" spans="1:6">
      <c r="B36" s="81" t="s">
        <v>811</v>
      </c>
      <c r="D36" s="8"/>
    </row>
    <row r="37" spans="1:6">
      <c r="D37" s="8"/>
    </row>
    <row r="38" spans="1:6" ht="17.25">
      <c r="A38" s="5" t="s">
        <v>121</v>
      </c>
      <c r="B38" s="5" t="s">
        <v>812</v>
      </c>
      <c r="C38" s="9" t="s">
        <v>24</v>
      </c>
      <c r="D38" s="8">
        <v>32</v>
      </c>
      <c r="F38" s="216">
        <f>D38*E38</f>
        <v>0</v>
      </c>
    </row>
    <row r="39" spans="1:6">
      <c r="B39" s="5" t="s">
        <v>813</v>
      </c>
      <c r="D39" s="8"/>
    </row>
    <row r="40" spans="1:6">
      <c r="B40" s="5" t="s">
        <v>9</v>
      </c>
      <c r="D40" s="8"/>
    </row>
    <row r="41" spans="1:6">
      <c r="B41" s="5" t="s">
        <v>10</v>
      </c>
      <c r="D41" s="8"/>
    </row>
    <row r="42" spans="1:6">
      <c r="B42" s="81" t="s">
        <v>814</v>
      </c>
      <c r="D42" s="8"/>
    </row>
    <row r="43" spans="1:6">
      <c r="B43" s="81" t="s">
        <v>815</v>
      </c>
      <c r="D43" s="8"/>
    </row>
    <row r="44" spans="1:6">
      <c r="B44" s="81"/>
      <c r="D44" s="8"/>
    </row>
    <row r="45" spans="1:6">
      <c r="B45" s="81"/>
      <c r="D45" s="8"/>
    </row>
    <row r="46" spans="1:6">
      <c r="B46" s="81"/>
      <c r="D46" s="8"/>
    </row>
    <row r="47" spans="1:6">
      <c r="A47" s="5" t="s">
        <v>122</v>
      </c>
      <c r="B47" s="5" t="s">
        <v>116</v>
      </c>
      <c r="C47" s="9" t="s">
        <v>173</v>
      </c>
      <c r="D47" s="8">
        <v>1</v>
      </c>
      <c r="F47" s="216">
        <f>D47*E47</f>
        <v>0</v>
      </c>
    </row>
    <row r="48" spans="1:6">
      <c r="B48" s="5" t="s">
        <v>117</v>
      </c>
      <c r="D48" s="8"/>
    </row>
    <row r="49" spans="1:6">
      <c r="B49" s="5" t="s">
        <v>818</v>
      </c>
      <c r="D49" s="8"/>
    </row>
    <row r="50" spans="1:6">
      <c r="B50" s="5" t="s">
        <v>819</v>
      </c>
      <c r="D50" s="8"/>
    </row>
    <row r="51" spans="1:6">
      <c r="D51" s="8"/>
    </row>
    <row r="52" spans="1:6">
      <c r="D52" s="8"/>
    </row>
    <row r="53" spans="1:6">
      <c r="A53" s="43"/>
      <c r="B53" s="119" t="s">
        <v>280</v>
      </c>
      <c r="C53" s="43"/>
      <c r="D53" s="44"/>
      <c r="E53" s="44"/>
      <c r="F53" s="214">
        <f>SUM(F3:F52)</f>
        <v>0</v>
      </c>
    </row>
    <row r="54" spans="1:6">
      <c r="A54" s="35"/>
      <c r="B54" s="136"/>
      <c r="C54" s="35"/>
      <c r="D54" s="37"/>
      <c r="E54" s="37"/>
      <c r="F54" s="37"/>
    </row>
    <row r="55" spans="1:6">
      <c r="A55" s="35"/>
      <c r="B55" s="136"/>
      <c r="C55" s="35"/>
      <c r="D55" s="37"/>
      <c r="E55" s="37"/>
      <c r="F55" s="37"/>
    </row>
    <row r="56" spans="1:6">
      <c r="D56" s="8"/>
    </row>
    <row r="57" spans="1:6">
      <c r="B57" s="81" t="s">
        <v>78</v>
      </c>
      <c r="D57" s="8"/>
    </row>
    <row r="58" spans="1:6">
      <c r="D58" s="8"/>
    </row>
    <row r="59" spans="1:6">
      <c r="B59" s="5" t="s">
        <v>820</v>
      </c>
      <c r="D59" s="8"/>
    </row>
    <row r="60" spans="1:6">
      <c r="B60" s="5" t="s">
        <v>821</v>
      </c>
      <c r="D60" s="8"/>
    </row>
    <row r="61" spans="1:6">
      <c r="B61" s="5" t="s">
        <v>822</v>
      </c>
      <c r="D61" s="8"/>
    </row>
    <row r="62" spans="1:6">
      <c r="B62" s="5" t="s">
        <v>823</v>
      </c>
      <c r="D62" s="8"/>
    </row>
    <row r="63" spans="1:6">
      <c r="B63" s="5" t="s">
        <v>824</v>
      </c>
      <c r="D63" s="8"/>
    </row>
    <row r="64" spans="1:6">
      <c r="B64" s="5" t="s">
        <v>825</v>
      </c>
      <c r="D64" s="8"/>
    </row>
    <row r="65" spans="2:4">
      <c r="B65" s="5" t="s">
        <v>135</v>
      </c>
      <c r="D65" s="8"/>
    </row>
    <row r="66" spans="2:4">
      <c r="B66" s="5" t="s">
        <v>826</v>
      </c>
      <c r="D66" s="8"/>
    </row>
    <row r="67" spans="2:4">
      <c r="B67" s="5" t="s">
        <v>827</v>
      </c>
      <c r="D67" s="8"/>
    </row>
    <row r="68" spans="2:4">
      <c r="B68" s="5" t="s">
        <v>828</v>
      </c>
      <c r="D68" s="8"/>
    </row>
    <row r="69" spans="2:4">
      <c r="B69" s="5" t="s">
        <v>829</v>
      </c>
      <c r="D69" s="8"/>
    </row>
    <row r="70" spans="2:4">
      <c r="B70" s="5" t="s">
        <v>830</v>
      </c>
      <c r="D70" s="8"/>
    </row>
    <row r="71" spans="2:4">
      <c r="B71" s="5" t="s">
        <v>831</v>
      </c>
      <c r="D71" s="8"/>
    </row>
    <row r="72" spans="2:4">
      <c r="B72" s="5" t="s">
        <v>149</v>
      </c>
      <c r="D72" s="8"/>
    </row>
    <row r="73" spans="2:4">
      <c r="B73" s="5" t="s">
        <v>670</v>
      </c>
      <c r="D73" s="8"/>
    </row>
    <row r="74" spans="2:4">
      <c r="B74" s="5" t="s">
        <v>832</v>
      </c>
      <c r="D74" s="8"/>
    </row>
    <row r="75" spans="2:4">
      <c r="B75" s="5" t="s">
        <v>833</v>
      </c>
      <c r="D75" s="8"/>
    </row>
    <row r="76" spans="2:4">
      <c r="B76" s="5" t="s">
        <v>834</v>
      </c>
      <c r="D76" s="8"/>
    </row>
    <row r="77" spans="2:4">
      <c r="B77" s="5" t="s">
        <v>835</v>
      </c>
      <c r="D77" s="8"/>
    </row>
    <row r="78" spans="2:4">
      <c r="B78" s="5" t="s">
        <v>836</v>
      </c>
      <c r="D78" s="8"/>
    </row>
    <row r="79" spans="2:4">
      <c r="B79" s="5" t="s">
        <v>155</v>
      </c>
      <c r="D79" s="8"/>
    </row>
    <row r="80" spans="2:4">
      <c r="D80" s="8"/>
    </row>
    <row r="81" spans="4:4">
      <c r="D81" s="8"/>
    </row>
  </sheetData>
  <phoneticPr fontId="0" type="noConversion"/>
  <pageMargins left="0.79027777777777775" right="0.74791666666666667" top="0.98402777777777783" bottom="0.98402777777777772" header="0.24027777777777778" footer="0"/>
  <pageSetup paperSize="9" orientation="portrait" useFirstPageNumber="1" horizontalDpi="4294967294" verticalDpi="300" r:id="rId1"/>
  <headerFooter alignWithMargins="0">
    <oddHeader>&amp;L&amp;"Times New Roman CE,Navadno"&amp;9&amp;F&amp;RPZI</oddHeader>
    <oddFooter>&amp;CStran &amp;P od &amp;N&amp;RSlikopleskarska dela</oddFooter>
  </headerFooter>
</worksheet>
</file>

<file path=xl/worksheets/sheet18.xml><?xml version="1.0" encoding="utf-8"?>
<worksheet xmlns="http://schemas.openxmlformats.org/spreadsheetml/2006/main" xmlns:r="http://schemas.openxmlformats.org/officeDocument/2006/relationships">
  <dimension ref="A1:F90"/>
  <sheetViews>
    <sheetView showZeros="0" view="pageBreakPreview" topLeftCell="A34" zoomScaleSheetLayoutView="100" workbookViewId="0">
      <selection activeCell="F47" sqref="F47"/>
    </sheetView>
  </sheetViews>
  <sheetFormatPr defaultRowHeight="15"/>
  <cols>
    <col min="1" max="1" width="5.7109375" style="11" customWidth="1"/>
    <col min="2" max="2" width="41.85546875" style="5" customWidth="1"/>
    <col min="3" max="3" width="6.85546875" style="5" customWidth="1"/>
    <col min="4" max="4" width="9.7109375" style="39" customWidth="1"/>
    <col min="5" max="5" width="10.140625" style="8" customWidth="1"/>
    <col min="6" max="6" width="12.28515625" style="8" customWidth="1"/>
    <col min="7" max="16384" width="9.140625" style="5"/>
  </cols>
  <sheetData>
    <row r="1" spans="1:6" ht="30">
      <c r="A1" s="113" t="s">
        <v>271</v>
      </c>
      <c r="B1" s="65" t="s">
        <v>441</v>
      </c>
      <c r="E1" s="213" t="s">
        <v>984</v>
      </c>
      <c r="F1" s="7" t="s">
        <v>983</v>
      </c>
    </row>
    <row r="3" spans="1:6">
      <c r="A3" s="10" t="s">
        <v>74</v>
      </c>
      <c r="B3" s="5" t="s">
        <v>35</v>
      </c>
      <c r="C3" s="9"/>
      <c r="D3" s="40"/>
      <c r="E3" s="40"/>
    </row>
    <row r="4" spans="1:6">
      <c r="A4" s="10"/>
      <c r="B4" s="5" t="s">
        <v>36</v>
      </c>
      <c r="C4" s="9"/>
      <c r="D4" s="40"/>
      <c r="E4" s="40"/>
    </row>
    <row r="5" spans="1:6">
      <c r="A5" s="10"/>
      <c r="B5" s="5" t="s">
        <v>45</v>
      </c>
      <c r="C5" s="9"/>
      <c r="D5" s="40"/>
      <c r="E5" s="40"/>
    </row>
    <row r="6" spans="1:6">
      <c r="A6" s="10"/>
      <c r="B6" s="5" t="s">
        <v>46</v>
      </c>
      <c r="C6" s="9"/>
      <c r="D6" s="40"/>
      <c r="E6" s="40"/>
    </row>
    <row r="7" spans="1:6">
      <c r="A7" s="10"/>
      <c r="B7" s="5" t="s">
        <v>47</v>
      </c>
      <c r="C7" s="9"/>
      <c r="D7" s="40"/>
      <c r="E7" s="40"/>
    </row>
    <row r="8" spans="1:6">
      <c r="A8" s="10"/>
      <c r="B8" s="5" t="s">
        <v>48</v>
      </c>
      <c r="C8" s="9"/>
      <c r="D8" s="40"/>
      <c r="E8" s="40"/>
    </row>
    <row r="9" spans="1:6">
      <c r="A9" s="10"/>
      <c r="B9" s="5" t="s">
        <v>49</v>
      </c>
      <c r="C9" s="9"/>
      <c r="D9" s="40"/>
      <c r="E9" s="40"/>
    </row>
    <row r="10" spans="1:6">
      <c r="A10" s="10"/>
      <c r="B10" s="5" t="s">
        <v>52</v>
      </c>
      <c r="C10" s="9"/>
      <c r="D10" s="40"/>
      <c r="E10" s="40"/>
    </row>
    <row r="11" spans="1:6">
      <c r="A11" s="10"/>
      <c r="B11" s="5" t="s">
        <v>53</v>
      </c>
      <c r="C11" s="9"/>
      <c r="D11" s="40"/>
      <c r="E11" s="40"/>
    </row>
    <row r="12" spans="1:6">
      <c r="A12" s="10"/>
      <c r="B12" s="5" t="s">
        <v>55</v>
      </c>
      <c r="C12" s="9"/>
      <c r="D12" s="40"/>
      <c r="E12" s="40"/>
    </row>
    <row r="13" spans="1:6">
      <c r="A13" s="10"/>
      <c r="B13" s="5" t="s">
        <v>54</v>
      </c>
      <c r="C13" s="9"/>
      <c r="D13" s="40"/>
      <c r="E13" s="40"/>
    </row>
    <row r="14" spans="1:6">
      <c r="A14" s="10"/>
      <c r="B14" s="5" t="s">
        <v>232</v>
      </c>
      <c r="C14" s="11"/>
    </row>
    <row r="15" spans="1:6">
      <c r="A15" s="10"/>
      <c r="B15" s="5" t="s">
        <v>838</v>
      </c>
      <c r="C15" s="11"/>
    </row>
    <row r="16" spans="1:6" ht="17.25">
      <c r="A16" s="10"/>
      <c r="B16" s="170" t="s">
        <v>837</v>
      </c>
      <c r="C16" s="9" t="s">
        <v>24</v>
      </c>
      <c r="D16" s="40">
        <v>5</v>
      </c>
      <c r="F16" s="216">
        <f>D16*E16</f>
        <v>0</v>
      </c>
    </row>
    <row r="17" spans="1:6">
      <c r="A17" s="10"/>
      <c r="C17" s="11"/>
    </row>
    <row r="18" spans="1:6">
      <c r="A18" s="10" t="s">
        <v>75</v>
      </c>
      <c r="B18" s="5" t="s">
        <v>442</v>
      </c>
      <c r="C18" s="9"/>
      <c r="D18" s="40"/>
      <c r="E18" s="40"/>
    </row>
    <row r="19" spans="1:6">
      <c r="A19" s="10"/>
      <c r="B19" s="5" t="s">
        <v>315</v>
      </c>
      <c r="C19" s="11"/>
      <c r="E19" s="39"/>
    </row>
    <row r="20" spans="1:6">
      <c r="A20" s="10"/>
      <c r="B20" s="5" t="s">
        <v>56</v>
      </c>
      <c r="C20" s="11"/>
      <c r="E20" s="39"/>
    </row>
    <row r="21" spans="1:6">
      <c r="A21" s="10"/>
      <c r="B21" s="5" t="s">
        <v>57</v>
      </c>
      <c r="C21" s="11"/>
      <c r="E21" s="39"/>
    </row>
    <row r="22" spans="1:6">
      <c r="A22" s="10"/>
      <c r="B22" s="5" t="s">
        <v>839</v>
      </c>
      <c r="C22" s="11"/>
      <c r="E22" s="39"/>
    </row>
    <row r="23" spans="1:6" ht="17.25">
      <c r="A23" s="10"/>
      <c r="B23" s="170" t="s">
        <v>840</v>
      </c>
      <c r="C23" s="9" t="s">
        <v>24</v>
      </c>
      <c r="D23" s="40">
        <v>14</v>
      </c>
      <c r="E23" s="39"/>
      <c r="F23" s="216">
        <f>D23*E23</f>
        <v>0</v>
      </c>
    </row>
    <row r="24" spans="1:6">
      <c r="A24" s="10"/>
      <c r="B24" s="5" t="s">
        <v>841</v>
      </c>
      <c r="C24" s="11"/>
      <c r="E24" s="39"/>
    </row>
    <row r="25" spans="1:6">
      <c r="A25" s="10"/>
      <c r="B25" s="81"/>
      <c r="C25" s="11"/>
      <c r="E25" s="39"/>
    </row>
    <row r="26" spans="1:6" ht="17.25">
      <c r="A26" s="10" t="s">
        <v>303</v>
      </c>
      <c r="B26" s="5" t="s">
        <v>442</v>
      </c>
      <c r="C26" s="9" t="s">
        <v>24</v>
      </c>
      <c r="D26" s="40">
        <v>15</v>
      </c>
      <c r="E26" s="39"/>
      <c r="F26" s="216">
        <f>D26*E26</f>
        <v>0</v>
      </c>
    </row>
    <row r="27" spans="1:6">
      <c r="A27" s="10"/>
      <c r="B27" s="5" t="s">
        <v>842</v>
      </c>
      <c r="C27" s="11"/>
      <c r="E27" s="39"/>
    </row>
    <row r="28" spans="1:6">
      <c r="A28" s="10"/>
      <c r="B28" s="5" t="s">
        <v>843</v>
      </c>
      <c r="C28" s="11"/>
      <c r="E28" s="39"/>
    </row>
    <row r="29" spans="1:6">
      <c r="A29" s="10"/>
      <c r="B29" s="5" t="s">
        <v>316</v>
      </c>
      <c r="C29" s="11"/>
      <c r="E29" s="39"/>
    </row>
    <row r="30" spans="1:6">
      <c r="A30" s="10"/>
      <c r="B30" s="5" t="s">
        <v>57</v>
      </c>
      <c r="C30" s="11"/>
      <c r="E30" s="39"/>
    </row>
    <row r="31" spans="1:6">
      <c r="A31" s="10"/>
      <c r="B31" s="5" t="s">
        <v>314</v>
      </c>
      <c r="C31" s="11"/>
      <c r="E31" s="39"/>
    </row>
    <row r="32" spans="1:6">
      <c r="A32" s="10"/>
      <c r="B32" s="5" t="s">
        <v>460</v>
      </c>
      <c r="C32" s="11"/>
      <c r="E32" s="39"/>
    </row>
    <row r="33" spans="1:6">
      <c r="A33" s="10"/>
      <c r="C33" s="11"/>
      <c r="E33" s="39"/>
    </row>
    <row r="34" spans="1:6" ht="17.25">
      <c r="A34" s="10" t="s">
        <v>304</v>
      </c>
      <c r="B34" s="5" t="s">
        <v>443</v>
      </c>
      <c r="C34" s="9" t="s">
        <v>23</v>
      </c>
      <c r="D34" s="40">
        <v>3</v>
      </c>
      <c r="E34" s="40"/>
      <c r="F34" s="216">
        <f>D34*E34</f>
        <v>0</v>
      </c>
    </row>
    <row r="35" spans="1:6">
      <c r="A35" s="10"/>
      <c r="B35" s="5" t="s">
        <v>844</v>
      </c>
      <c r="E35" s="40"/>
    </row>
    <row r="36" spans="1:6">
      <c r="A36" s="10"/>
      <c r="B36" s="5" t="s">
        <v>845</v>
      </c>
      <c r="C36" s="11"/>
    </row>
    <row r="37" spans="1:6">
      <c r="A37" s="10"/>
      <c r="C37" s="11"/>
    </row>
    <row r="38" spans="1:6" ht="17.25">
      <c r="A38" s="10" t="s">
        <v>305</v>
      </c>
      <c r="B38" s="5" t="s">
        <v>442</v>
      </c>
      <c r="C38" s="9" t="s">
        <v>24</v>
      </c>
      <c r="D38" s="40">
        <v>5</v>
      </c>
      <c r="F38" s="216">
        <f>D38*E38</f>
        <v>0</v>
      </c>
    </row>
    <row r="39" spans="1:6">
      <c r="A39" s="10"/>
      <c r="B39" s="5" t="s">
        <v>909</v>
      </c>
      <c r="C39" s="11"/>
    </row>
    <row r="40" spans="1:6">
      <c r="A40" s="10"/>
      <c r="B40" s="5" t="s">
        <v>910</v>
      </c>
      <c r="C40" s="11"/>
    </row>
    <row r="41" spans="1:6">
      <c r="A41" s="10"/>
      <c r="B41" s="5" t="s">
        <v>911</v>
      </c>
      <c r="C41" s="11"/>
    </row>
    <row r="42" spans="1:6">
      <c r="A42" s="10"/>
      <c r="B42" s="5" t="s">
        <v>57</v>
      </c>
      <c r="C42" s="11"/>
    </row>
    <row r="43" spans="1:6">
      <c r="A43" s="10"/>
      <c r="B43" s="5" t="s">
        <v>314</v>
      </c>
      <c r="C43" s="11"/>
    </row>
    <row r="44" spans="1:6">
      <c r="A44" s="10"/>
      <c r="B44" s="81" t="s">
        <v>912</v>
      </c>
      <c r="C44" s="11"/>
    </row>
    <row r="45" spans="1:6">
      <c r="A45" s="10"/>
      <c r="B45" s="5" t="s">
        <v>389</v>
      </c>
      <c r="C45" s="11"/>
    </row>
    <row r="46" spans="1:6">
      <c r="A46" s="10"/>
      <c r="C46" s="11"/>
    </row>
    <row r="47" spans="1:6">
      <c r="A47" s="204"/>
      <c r="B47" s="119" t="s">
        <v>319</v>
      </c>
      <c r="C47" s="144"/>
      <c r="D47" s="145"/>
      <c r="E47" s="44"/>
      <c r="F47" s="214">
        <f>SUM(F16:F46)</f>
        <v>0</v>
      </c>
    </row>
    <row r="48" spans="1:6">
      <c r="A48" s="10"/>
      <c r="C48" s="11"/>
    </row>
    <row r="49" spans="1:3">
      <c r="A49" s="10"/>
      <c r="B49" s="81" t="s">
        <v>78</v>
      </c>
      <c r="C49" s="11"/>
    </row>
    <row r="50" spans="1:3">
      <c r="A50" s="10"/>
      <c r="B50" s="81"/>
      <c r="C50" s="11"/>
    </row>
    <row r="51" spans="1:3">
      <c r="A51" s="10"/>
      <c r="B51" s="5" t="s">
        <v>846</v>
      </c>
      <c r="C51" s="11"/>
    </row>
    <row r="52" spans="1:3">
      <c r="A52" s="10"/>
      <c r="B52" s="5" t="s">
        <v>847</v>
      </c>
      <c r="C52" s="11"/>
    </row>
    <row r="53" spans="1:3">
      <c r="A53" s="10"/>
      <c r="B53" s="5" t="s">
        <v>848</v>
      </c>
      <c r="C53" s="11"/>
    </row>
    <row r="54" spans="1:3">
      <c r="A54" s="10"/>
      <c r="B54" s="5" t="s">
        <v>849</v>
      </c>
      <c r="C54" s="11"/>
    </row>
    <row r="55" spans="1:3">
      <c r="A55" s="10"/>
      <c r="B55" s="5" t="s">
        <v>850</v>
      </c>
      <c r="C55" s="11"/>
    </row>
    <row r="56" spans="1:3">
      <c r="A56" s="10"/>
      <c r="B56" s="5" t="s">
        <v>851</v>
      </c>
      <c r="C56" s="11"/>
    </row>
    <row r="57" spans="1:3">
      <c r="A57" s="10"/>
      <c r="B57" s="5" t="s">
        <v>852</v>
      </c>
      <c r="C57" s="11"/>
    </row>
    <row r="58" spans="1:3">
      <c r="A58" s="10"/>
      <c r="B58" s="5" t="s">
        <v>853</v>
      </c>
      <c r="C58" s="11"/>
    </row>
    <row r="59" spans="1:3">
      <c r="A59" s="10"/>
      <c r="B59" s="5" t="s">
        <v>269</v>
      </c>
      <c r="C59" s="11"/>
    </row>
    <row r="60" spans="1:3">
      <c r="A60" s="10"/>
      <c r="B60" s="5" t="s">
        <v>854</v>
      </c>
      <c r="C60" s="11"/>
    </row>
    <row r="61" spans="1:3">
      <c r="A61" s="10"/>
      <c r="B61" s="81" t="s">
        <v>855</v>
      </c>
      <c r="C61" s="11"/>
    </row>
    <row r="62" spans="1:3">
      <c r="A62" s="10"/>
      <c r="B62" s="5" t="s">
        <v>135</v>
      </c>
      <c r="C62" s="11"/>
    </row>
    <row r="63" spans="1:3">
      <c r="A63" s="10"/>
      <c r="B63" s="5" t="s">
        <v>826</v>
      </c>
      <c r="C63" s="11"/>
    </row>
    <row r="64" spans="1:3">
      <c r="A64" s="10"/>
      <c r="B64" s="5" t="s">
        <v>827</v>
      </c>
      <c r="C64" s="11"/>
    </row>
    <row r="65" spans="1:4">
      <c r="A65" s="10"/>
      <c r="B65" s="5" t="s">
        <v>149</v>
      </c>
      <c r="C65" s="11"/>
    </row>
    <row r="66" spans="1:4">
      <c r="A66" s="10"/>
      <c r="B66" s="5" t="s">
        <v>671</v>
      </c>
      <c r="C66" s="11"/>
    </row>
    <row r="67" spans="1:4">
      <c r="A67" s="10"/>
      <c r="B67" s="5" t="s">
        <v>856</v>
      </c>
      <c r="C67" s="11"/>
    </row>
    <row r="68" spans="1:4">
      <c r="A68" s="10"/>
      <c r="B68" s="5" t="s">
        <v>857</v>
      </c>
      <c r="C68" s="11"/>
    </row>
    <row r="69" spans="1:4">
      <c r="A69" s="10"/>
      <c r="B69" s="5" t="s">
        <v>670</v>
      </c>
      <c r="C69" s="11"/>
    </row>
    <row r="70" spans="1:4">
      <c r="A70" s="10"/>
      <c r="B70" s="5" t="s">
        <v>858</v>
      </c>
      <c r="C70" s="11"/>
    </row>
    <row r="71" spans="1:4">
      <c r="A71" s="10"/>
      <c r="B71" s="5" t="s">
        <v>859</v>
      </c>
      <c r="C71" s="11"/>
    </row>
    <row r="72" spans="1:4">
      <c r="A72" s="10"/>
      <c r="B72" s="5" t="s">
        <v>860</v>
      </c>
      <c r="C72" s="11"/>
    </row>
    <row r="73" spans="1:4">
      <c r="A73" s="10"/>
      <c r="B73" s="5" t="s">
        <v>861</v>
      </c>
      <c r="C73" s="11"/>
    </row>
    <row r="74" spans="1:4">
      <c r="A74" s="10"/>
      <c r="B74" s="5" t="s">
        <v>862</v>
      </c>
      <c r="C74" s="11"/>
    </row>
    <row r="75" spans="1:4">
      <c r="A75" s="10"/>
      <c r="B75" s="5" t="s">
        <v>863</v>
      </c>
      <c r="C75" s="11"/>
    </row>
    <row r="76" spans="1:4">
      <c r="A76" s="10"/>
      <c r="B76" s="5" t="s">
        <v>836</v>
      </c>
      <c r="C76" s="9"/>
      <c r="D76" s="40"/>
    </row>
    <row r="77" spans="1:4">
      <c r="A77" s="10"/>
      <c r="B77" s="5" t="s">
        <v>155</v>
      </c>
      <c r="C77" s="11"/>
    </row>
    <row r="90" spans="2:2">
      <c r="B90" s="64"/>
    </row>
  </sheetData>
  <phoneticPr fontId="0" type="noConversion"/>
  <pageMargins left="0.79027777777777775" right="0.74791666666666667" top="0.98402777777777783" bottom="0.98402777777777772" header="0.24027777777777778" footer="0"/>
  <pageSetup paperSize="9" orientation="portrait" useFirstPageNumber="1" horizontalDpi="4294967294" verticalDpi="300" r:id="rId1"/>
  <headerFooter alignWithMargins="0">
    <oddHeader>&amp;L&amp;"Times New Roman CE,Navadno"&amp;9&amp;F&amp;RPZI</oddHeader>
    <oddFooter>&amp;CStran &amp;P od &amp;N&amp;RKeramičarska dela</oddFooter>
  </headerFooter>
</worksheet>
</file>

<file path=xl/worksheets/sheet19.xml><?xml version="1.0" encoding="utf-8"?>
<worksheet xmlns="http://schemas.openxmlformats.org/spreadsheetml/2006/main" xmlns:r="http://schemas.openxmlformats.org/officeDocument/2006/relationships">
  <dimension ref="A1:F71"/>
  <sheetViews>
    <sheetView view="pageBreakPreview" topLeftCell="A41" zoomScaleNormal="100" zoomScaleSheetLayoutView="100" workbookViewId="0">
      <selection activeCell="F44" sqref="F44"/>
    </sheetView>
  </sheetViews>
  <sheetFormatPr defaultRowHeight="15"/>
  <cols>
    <col min="1" max="1" width="5.7109375" style="21" customWidth="1"/>
    <col min="2" max="2" width="42" style="21" customWidth="1"/>
    <col min="3" max="3" width="6" style="21" customWidth="1"/>
    <col min="4" max="4" width="10" style="21" customWidth="1"/>
    <col min="5" max="5" width="9.140625" style="22"/>
    <col min="6" max="6" width="14.5703125" style="22" customWidth="1"/>
    <col min="7" max="16384" width="9.140625" style="21"/>
  </cols>
  <sheetData>
    <row r="1" spans="1:6" ht="45">
      <c r="A1" s="81" t="s">
        <v>272</v>
      </c>
      <c r="B1" s="65" t="s">
        <v>321</v>
      </c>
      <c r="E1" s="213" t="s">
        <v>984</v>
      </c>
      <c r="F1" s="7" t="s">
        <v>983</v>
      </c>
    </row>
    <row r="2" spans="1:6">
      <c r="A2" s="81"/>
      <c r="B2" s="65"/>
    </row>
    <row r="3" spans="1:6" ht="201" customHeight="1">
      <c r="A3" s="81"/>
      <c r="B3" s="205" t="s">
        <v>0</v>
      </c>
    </row>
    <row r="4" spans="1:6" ht="15" customHeight="1">
      <c r="A4" s="81"/>
      <c r="B4" s="205"/>
    </row>
    <row r="5" spans="1:6" ht="15" customHeight="1">
      <c r="A5" s="5" t="s">
        <v>74</v>
      </c>
      <c r="B5" s="5" t="s">
        <v>864</v>
      </c>
      <c r="C5" s="9" t="s">
        <v>24</v>
      </c>
      <c r="D5" s="40">
        <v>144</v>
      </c>
      <c r="F5" s="222">
        <f>D5*E5</f>
        <v>0</v>
      </c>
    </row>
    <row r="6" spans="1:6" ht="15" customHeight="1">
      <c r="A6" s="81"/>
      <c r="B6" s="5" t="s">
        <v>865</v>
      </c>
      <c r="C6" s="5"/>
      <c r="D6" s="5"/>
    </row>
    <row r="7" spans="1:6" ht="15" customHeight="1">
      <c r="A7" s="81"/>
      <c r="B7" s="5" t="s">
        <v>866</v>
      </c>
      <c r="C7" s="5"/>
      <c r="D7" s="5"/>
    </row>
    <row r="8" spans="1:6" ht="15" customHeight="1">
      <c r="A8" s="81"/>
      <c r="B8" s="5" t="s">
        <v>867</v>
      </c>
      <c r="C8" s="5"/>
      <c r="D8" s="5"/>
    </row>
    <row r="9" spans="1:6" ht="15" customHeight="1">
      <c r="A9" s="81"/>
      <c r="B9" s="5" t="s">
        <v>868</v>
      </c>
      <c r="C9" s="5"/>
      <c r="D9" s="5"/>
    </row>
    <row r="10" spans="1:6" ht="15" customHeight="1">
      <c r="A10" s="81"/>
      <c r="B10" s="5" t="s">
        <v>869</v>
      </c>
      <c r="C10" s="5"/>
      <c r="D10" s="5"/>
    </row>
    <row r="11" spans="1:6" ht="15" customHeight="1">
      <c r="A11" s="81"/>
      <c r="B11" s="5" t="s">
        <v>870</v>
      </c>
      <c r="C11" s="5"/>
      <c r="D11" s="5"/>
    </row>
    <row r="12" spans="1:6" ht="15" customHeight="1">
      <c r="A12" s="81"/>
      <c r="B12" s="5" t="s">
        <v>871</v>
      </c>
      <c r="C12" s="5"/>
      <c r="D12" s="5"/>
    </row>
    <row r="13" spans="1:6" ht="15" customHeight="1">
      <c r="A13" s="81"/>
      <c r="B13" s="5" t="s">
        <v>872</v>
      </c>
      <c r="C13" s="5"/>
      <c r="D13" s="5"/>
    </row>
    <row r="14" spans="1:6" ht="15" customHeight="1">
      <c r="A14" s="81"/>
      <c r="B14" s="5" t="s">
        <v>873</v>
      </c>
      <c r="C14" s="5"/>
      <c r="D14" s="5"/>
    </row>
    <row r="15" spans="1:6" ht="15" customHeight="1">
      <c r="A15" s="81"/>
      <c r="B15" s="5" t="s">
        <v>874</v>
      </c>
      <c r="C15" s="5"/>
      <c r="D15" s="5"/>
    </row>
    <row r="16" spans="1:6" ht="15.75" customHeight="1">
      <c r="A16" s="81"/>
      <c r="B16" s="5" t="s">
        <v>875</v>
      </c>
      <c r="C16" s="5"/>
      <c r="D16" s="5"/>
    </row>
    <row r="17" spans="1:4">
      <c r="A17" s="81"/>
      <c r="B17" s="5" t="s">
        <v>876</v>
      </c>
      <c r="C17" s="5"/>
      <c r="D17" s="5"/>
    </row>
    <row r="18" spans="1:4">
      <c r="A18" s="81"/>
      <c r="B18" s="5" t="s">
        <v>877</v>
      </c>
      <c r="C18" s="5"/>
      <c r="D18" s="5"/>
    </row>
    <row r="19" spans="1:4">
      <c r="A19" s="81"/>
      <c r="B19" s="5" t="s">
        <v>878</v>
      </c>
      <c r="C19" s="5"/>
      <c r="D19" s="5"/>
    </row>
    <row r="20" spans="1:4">
      <c r="A20" s="81"/>
      <c r="B20" s="5" t="s">
        <v>879</v>
      </c>
      <c r="C20" s="5"/>
      <c r="D20" s="5"/>
    </row>
    <row r="21" spans="1:4">
      <c r="A21" s="81"/>
      <c r="B21" s="5" t="s">
        <v>880</v>
      </c>
      <c r="C21" s="5"/>
      <c r="D21" s="5"/>
    </row>
    <row r="22" spans="1:4">
      <c r="A22" s="81"/>
      <c r="B22" s="5" t="s">
        <v>881</v>
      </c>
      <c r="C22" s="5"/>
      <c r="D22" s="5"/>
    </row>
    <row r="23" spans="1:4">
      <c r="A23" s="81"/>
      <c r="B23" s="5" t="s">
        <v>882</v>
      </c>
      <c r="C23" s="5"/>
      <c r="D23" s="5"/>
    </row>
    <row r="24" spans="1:4">
      <c r="A24" s="81"/>
      <c r="B24" s="5" t="s">
        <v>883</v>
      </c>
      <c r="C24" s="5"/>
      <c r="D24" s="5"/>
    </row>
    <row r="25" spans="1:4">
      <c r="A25" s="81"/>
      <c r="B25" s="5" t="s">
        <v>884</v>
      </c>
      <c r="C25" s="5"/>
      <c r="D25" s="5"/>
    </row>
    <row r="26" spans="1:4">
      <c r="A26" s="81"/>
      <c r="B26" s="5" t="s">
        <v>885</v>
      </c>
      <c r="C26" s="5"/>
      <c r="D26" s="5"/>
    </row>
    <row r="27" spans="1:4">
      <c r="A27" s="81"/>
      <c r="B27" s="5" t="s">
        <v>886</v>
      </c>
      <c r="C27" s="5"/>
      <c r="D27" s="5"/>
    </row>
    <row r="28" spans="1:4">
      <c r="A28" s="81"/>
      <c r="B28" s="5" t="s">
        <v>887</v>
      </c>
      <c r="C28" s="5"/>
      <c r="D28" s="5"/>
    </row>
    <row r="29" spans="1:4">
      <c r="A29" s="81"/>
      <c r="B29" s="5" t="s">
        <v>888</v>
      </c>
      <c r="C29" s="5"/>
      <c r="D29" s="5"/>
    </row>
    <row r="30" spans="1:4">
      <c r="A30" s="81"/>
      <c r="B30" s="5" t="s">
        <v>889</v>
      </c>
      <c r="C30" s="5"/>
      <c r="D30" s="5"/>
    </row>
    <row r="31" spans="1:4">
      <c r="A31" s="81"/>
      <c r="B31" s="5" t="s">
        <v>890</v>
      </c>
      <c r="C31" s="5"/>
      <c r="D31" s="5"/>
    </row>
    <row r="32" spans="1:4">
      <c r="A32" s="81"/>
      <c r="B32" s="5" t="s">
        <v>891</v>
      </c>
      <c r="C32" s="5"/>
      <c r="D32" s="5"/>
    </row>
    <row r="33" spans="1:6">
      <c r="A33" s="81"/>
      <c r="B33" s="5" t="s">
        <v>892</v>
      </c>
      <c r="C33" s="5"/>
      <c r="D33" s="5"/>
    </row>
    <row r="34" spans="1:6">
      <c r="A34" s="81"/>
      <c r="B34" s="5" t="s">
        <v>893</v>
      </c>
      <c r="C34" s="5"/>
      <c r="D34" s="5"/>
    </row>
    <row r="35" spans="1:6">
      <c r="A35" s="81"/>
      <c r="B35" s="5" t="s">
        <v>894</v>
      </c>
      <c r="C35" s="5"/>
      <c r="D35" s="5"/>
    </row>
    <row r="36" spans="1:6" ht="17.25">
      <c r="A36" s="5" t="s">
        <v>75</v>
      </c>
      <c r="B36" s="5" t="s">
        <v>895</v>
      </c>
      <c r="C36" s="9" t="s">
        <v>23</v>
      </c>
      <c r="D36" s="40">
        <v>110</v>
      </c>
      <c r="F36" s="222">
        <f>D36*E36</f>
        <v>0</v>
      </c>
    </row>
    <row r="37" spans="1:6">
      <c r="A37" s="5"/>
      <c r="B37" s="5" t="s">
        <v>896</v>
      </c>
      <c r="C37" s="5"/>
      <c r="D37" s="5"/>
    </row>
    <row r="38" spans="1:6">
      <c r="A38" s="81"/>
      <c r="B38" s="13"/>
      <c r="C38" s="5"/>
      <c r="D38" s="5"/>
    </row>
    <row r="39" spans="1:6" ht="17.25">
      <c r="A39" s="5" t="s">
        <v>303</v>
      </c>
      <c r="B39" s="13" t="s">
        <v>897</v>
      </c>
      <c r="C39" s="9" t="s">
        <v>24</v>
      </c>
      <c r="D39" s="40">
        <v>10</v>
      </c>
      <c r="F39" s="222">
        <f>D39*E39</f>
        <v>0</v>
      </c>
    </row>
    <row r="40" spans="1:6">
      <c r="A40" s="5"/>
      <c r="B40" s="13" t="s">
        <v>899</v>
      </c>
      <c r="C40" s="5"/>
      <c r="D40" s="5"/>
    </row>
    <row r="41" spans="1:6">
      <c r="A41" s="5"/>
      <c r="B41" s="13" t="s">
        <v>898</v>
      </c>
      <c r="C41" s="5"/>
      <c r="D41" s="5"/>
    </row>
    <row r="42" spans="1:6">
      <c r="A42" s="81"/>
      <c r="B42" s="13"/>
      <c r="C42" s="5"/>
      <c r="D42" s="5"/>
    </row>
    <row r="43" spans="1:6">
      <c r="A43" s="81"/>
      <c r="B43" s="13"/>
      <c r="C43" s="5"/>
      <c r="D43" s="5"/>
    </row>
    <row r="44" spans="1:6">
      <c r="A44" s="25"/>
      <c r="B44" s="116" t="s">
        <v>322</v>
      </c>
      <c r="C44" s="25"/>
      <c r="D44" s="77"/>
      <c r="E44" s="78"/>
      <c r="F44" s="230">
        <f>SUM(F2:F43)</f>
        <v>0</v>
      </c>
    </row>
    <row r="45" spans="1:6">
      <c r="A45" s="75"/>
      <c r="B45" s="136"/>
      <c r="C45" s="75"/>
      <c r="D45" s="75"/>
      <c r="E45" s="70"/>
      <c r="F45" s="70"/>
    </row>
    <row r="46" spans="1:6">
      <c r="A46" s="75"/>
      <c r="B46" s="136"/>
      <c r="C46" s="75"/>
      <c r="D46" s="75"/>
      <c r="E46" s="70"/>
      <c r="F46" s="70"/>
    </row>
    <row r="47" spans="1:6">
      <c r="A47" s="75"/>
      <c r="B47" s="136"/>
      <c r="C47" s="75"/>
      <c r="D47" s="75"/>
      <c r="E47" s="70"/>
      <c r="F47" s="70"/>
    </row>
    <row r="48" spans="1:6">
      <c r="A48" s="75"/>
      <c r="B48" s="136"/>
      <c r="C48" s="75"/>
      <c r="D48" s="75"/>
      <c r="E48" s="70"/>
      <c r="F48" s="70"/>
    </row>
    <row r="49" spans="1:6">
      <c r="A49" s="75"/>
      <c r="B49" s="81" t="s">
        <v>78</v>
      </c>
      <c r="C49" s="75"/>
      <c r="D49" s="75"/>
      <c r="E49" s="70"/>
      <c r="F49" s="70"/>
    </row>
    <row r="50" spans="1:6">
      <c r="A50" s="75"/>
      <c r="B50" s="5"/>
      <c r="C50" s="75"/>
      <c r="D50" s="75"/>
      <c r="E50" s="70"/>
      <c r="F50" s="70"/>
    </row>
    <row r="51" spans="1:6">
      <c r="A51" s="75"/>
      <c r="B51" s="5" t="s">
        <v>820</v>
      </c>
      <c r="C51" s="75"/>
      <c r="D51" s="75"/>
      <c r="E51" s="70"/>
      <c r="F51" s="70"/>
    </row>
    <row r="52" spans="1:6">
      <c r="A52" s="75"/>
      <c r="B52" s="5" t="s">
        <v>900</v>
      </c>
      <c r="C52" s="75"/>
      <c r="D52" s="75"/>
      <c r="E52" s="70"/>
      <c r="F52" s="70"/>
    </row>
    <row r="53" spans="1:6">
      <c r="A53" s="75"/>
      <c r="B53" s="5" t="s">
        <v>901</v>
      </c>
      <c r="C53" s="75"/>
      <c r="D53" s="75"/>
      <c r="E53" s="70"/>
      <c r="F53" s="70"/>
    </row>
    <row r="54" spans="1:6">
      <c r="A54" s="75"/>
      <c r="B54" s="5" t="s">
        <v>902</v>
      </c>
      <c r="C54" s="75"/>
      <c r="D54" s="75"/>
      <c r="E54" s="70"/>
      <c r="F54" s="70"/>
    </row>
    <row r="55" spans="1:6">
      <c r="A55" s="75"/>
      <c r="B55" s="5" t="s">
        <v>903</v>
      </c>
      <c r="C55" s="75"/>
      <c r="D55" s="75"/>
      <c r="E55" s="70"/>
      <c r="F55" s="70"/>
    </row>
    <row r="56" spans="1:6">
      <c r="A56" s="75"/>
      <c r="B56" s="5" t="s">
        <v>904</v>
      </c>
      <c r="C56" s="75"/>
      <c r="D56" s="75"/>
      <c r="E56" s="70"/>
      <c r="F56" s="70"/>
    </row>
    <row r="57" spans="1:6">
      <c r="A57" s="75"/>
      <c r="B57" s="5" t="s">
        <v>135</v>
      </c>
      <c r="C57" s="75"/>
      <c r="D57" s="75"/>
      <c r="E57" s="70"/>
      <c r="F57" s="70"/>
    </row>
    <row r="58" spans="1:6">
      <c r="A58" s="75"/>
      <c r="B58" s="5" t="s">
        <v>827</v>
      </c>
      <c r="C58" s="75"/>
      <c r="D58" s="75"/>
      <c r="E58" s="70"/>
      <c r="F58" s="70"/>
    </row>
    <row r="59" spans="1:6">
      <c r="A59" s="75"/>
      <c r="B59" s="5" t="s">
        <v>905</v>
      </c>
      <c r="C59" s="75"/>
      <c r="D59" s="75"/>
      <c r="E59" s="70"/>
      <c r="F59" s="70"/>
    </row>
    <row r="60" spans="1:6">
      <c r="A60" s="75"/>
      <c r="B60" s="5" t="s">
        <v>828</v>
      </c>
      <c r="C60" s="75"/>
      <c r="D60" s="75"/>
      <c r="E60" s="70"/>
      <c r="F60" s="70"/>
    </row>
    <row r="61" spans="1:6">
      <c r="A61" s="75"/>
      <c r="B61" s="5" t="s">
        <v>829</v>
      </c>
      <c r="C61" s="75"/>
      <c r="D61" s="75"/>
      <c r="E61" s="70"/>
      <c r="F61" s="70"/>
    </row>
    <row r="62" spans="1:6">
      <c r="A62" s="75"/>
      <c r="B62" s="5" t="s">
        <v>830</v>
      </c>
      <c r="C62" s="75"/>
      <c r="D62" s="75"/>
      <c r="E62" s="70"/>
      <c r="F62" s="70"/>
    </row>
    <row r="63" spans="1:6">
      <c r="A63" s="75"/>
      <c r="B63" s="5" t="s">
        <v>831</v>
      </c>
      <c r="C63" s="75"/>
      <c r="D63" s="75"/>
      <c r="E63" s="70"/>
      <c r="F63" s="70"/>
    </row>
    <row r="64" spans="1:6">
      <c r="A64" s="75"/>
      <c r="B64" s="5" t="s">
        <v>149</v>
      </c>
      <c r="C64" s="75"/>
      <c r="D64" s="75"/>
      <c r="E64" s="70"/>
      <c r="F64" s="70"/>
    </row>
    <row r="65" spans="1:6">
      <c r="A65" s="75"/>
      <c r="B65" s="5" t="s">
        <v>670</v>
      </c>
      <c r="C65" s="75"/>
      <c r="D65" s="75"/>
      <c r="E65" s="70"/>
      <c r="F65" s="70"/>
    </row>
    <row r="66" spans="1:6">
      <c r="A66" s="75"/>
      <c r="B66" s="5" t="s">
        <v>906</v>
      </c>
      <c r="C66" s="75"/>
      <c r="D66" s="75"/>
      <c r="E66" s="70"/>
      <c r="F66" s="70"/>
    </row>
    <row r="67" spans="1:6">
      <c r="A67" s="75"/>
      <c r="B67" s="5" t="s">
        <v>833</v>
      </c>
      <c r="C67" s="75"/>
      <c r="D67" s="75"/>
      <c r="E67" s="70"/>
      <c r="F67" s="70"/>
    </row>
    <row r="68" spans="1:6">
      <c r="A68" s="75"/>
      <c r="B68" s="5" t="s">
        <v>834</v>
      </c>
      <c r="C68" s="75"/>
      <c r="D68" s="75"/>
      <c r="E68" s="70"/>
      <c r="F68" s="70"/>
    </row>
    <row r="69" spans="1:6">
      <c r="A69" s="75"/>
      <c r="B69" s="5" t="s">
        <v>835</v>
      </c>
      <c r="C69" s="75"/>
      <c r="D69" s="75"/>
      <c r="E69" s="70"/>
      <c r="F69" s="70"/>
    </row>
    <row r="70" spans="1:6">
      <c r="A70" s="75"/>
      <c r="B70" s="5" t="s">
        <v>907</v>
      </c>
      <c r="C70" s="75"/>
      <c r="D70" s="75"/>
      <c r="E70" s="70"/>
      <c r="F70" s="70"/>
    </row>
    <row r="71" spans="1:6">
      <c r="A71" s="75"/>
      <c r="B71" s="5" t="s">
        <v>908</v>
      </c>
      <c r="C71" s="75"/>
    </row>
  </sheetData>
  <phoneticPr fontId="0" type="noConversion"/>
  <pageMargins left="0.79027777777777775" right="0.74791666666666667" top="0.98402777777777783" bottom="0.98402777777777772" header="0.24027777777777778" footer="0"/>
  <pageSetup paperSize="9" orientation="portrait" useFirstPageNumber="1" horizontalDpi="4294967294" verticalDpi="300" r:id="rId1"/>
  <headerFooter alignWithMargins="0">
    <oddHeader>&amp;L&amp;"Times New Roman CE,Običajno"&amp;9&amp;F&amp;RPZI</oddHeader>
    <oddFooter>&amp;CStran &amp;P od &amp;N&amp;RPodi</oddFooter>
  </headerFooter>
</worksheet>
</file>

<file path=xl/worksheets/sheet2.xml><?xml version="1.0" encoding="utf-8"?>
<worksheet xmlns="http://schemas.openxmlformats.org/spreadsheetml/2006/main" xmlns:r="http://schemas.openxmlformats.org/officeDocument/2006/relationships">
  <dimension ref="B1:I39"/>
  <sheetViews>
    <sheetView tabSelected="1" topLeftCell="B1" workbookViewId="0">
      <selection activeCell="Q5" sqref="Q5"/>
    </sheetView>
  </sheetViews>
  <sheetFormatPr defaultRowHeight="13.5"/>
  <cols>
    <col min="1" max="1" width="5.42578125" style="1" customWidth="1"/>
    <col min="2" max="2" width="36.5703125" style="1" customWidth="1"/>
    <col min="3" max="3" width="9.140625" style="1"/>
    <col min="4" max="4" width="7.140625" style="1" customWidth="1"/>
    <col min="5" max="5" width="9.140625" style="1"/>
    <col min="6" max="6" width="20.140625" style="1" customWidth="1"/>
    <col min="7" max="16384" width="9.140625" style="1"/>
  </cols>
  <sheetData>
    <row r="1" spans="2:6" ht="15">
      <c r="B1" s="5" t="s">
        <v>84</v>
      </c>
    </row>
    <row r="2" spans="2:6" ht="14.25" customHeight="1">
      <c r="B2" s="84" t="s">
        <v>525</v>
      </c>
    </row>
    <row r="3" spans="2:6" ht="15.75">
      <c r="B3" s="84" t="s">
        <v>526</v>
      </c>
    </row>
    <row r="4" spans="2:6" ht="15.75">
      <c r="B4" s="84" t="s">
        <v>527</v>
      </c>
    </row>
    <row r="5" spans="2:6" ht="15.75">
      <c r="B5" s="84"/>
    </row>
    <row r="6" spans="2:6" ht="15">
      <c r="B6" s="5" t="s">
        <v>85</v>
      </c>
    </row>
    <row r="7" spans="2:6" ht="15.75">
      <c r="B7" s="84" t="s">
        <v>528</v>
      </c>
    </row>
    <row r="8" spans="2:6" ht="15.75">
      <c r="B8" s="84"/>
      <c r="C8" s="146"/>
      <c r="D8" s="146"/>
      <c r="E8" s="146"/>
      <c r="F8" s="146"/>
    </row>
    <row r="9" spans="2:6" ht="15" customHeight="1">
      <c r="B9" s="4" t="s">
        <v>86</v>
      </c>
      <c r="C9" s="146"/>
      <c r="D9" s="146"/>
      <c r="E9" s="146"/>
      <c r="F9" s="146"/>
    </row>
    <row r="10" spans="2:6" ht="15.75">
      <c r="B10" s="84" t="s">
        <v>529</v>
      </c>
      <c r="C10" s="146"/>
      <c r="D10" s="146"/>
      <c r="E10" s="146"/>
      <c r="F10" s="146"/>
    </row>
    <row r="11" spans="2:6" ht="15.75">
      <c r="B11" s="84"/>
      <c r="C11" s="146"/>
      <c r="D11" s="146"/>
      <c r="E11" s="146"/>
      <c r="F11" s="146"/>
    </row>
    <row r="12" spans="2:6" ht="14.25" customHeight="1">
      <c r="B12" s="146"/>
      <c r="C12" s="146"/>
      <c r="D12" s="146"/>
      <c r="E12" s="146"/>
      <c r="F12" s="146"/>
    </row>
    <row r="13" spans="2:6" ht="15.75">
      <c r="B13" s="147"/>
      <c r="C13" s="146"/>
      <c r="D13" s="146"/>
      <c r="E13" s="146"/>
      <c r="F13" s="146"/>
    </row>
    <row r="14" spans="2:6" ht="15">
      <c r="B14" s="80"/>
      <c r="C14" s="146"/>
      <c r="D14" s="146"/>
      <c r="E14" s="146"/>
      <c r="F14" s="146"/>
    </row>
    <row r="15" spans="2:6" ht="18">
      <c r="B15" s="248" t="s">
        <v>87</v>
      </c>
      <c r="C15" s="248"/>
      <c r="D15" s="146"/>
      <c r="E15" s="146"/>
      <c r="F15" s="146"/>
    </row>
    <row r="16" spans="2:6" ht="18">
      <c r="B16" s="148"/>
      <c r="C16" s="148"/>
      <c r="D16" s="146"/>
      <c r="E16" s="146"/>
      <c r="F16" s="146"/>
    </row>
    <row r="17" spans="2:9" ht="18">
      <c r="B17" s="149"/>
      <c r="C17" s="149"/>
      <c r="D17" s="146"/>
      <c r="E17" s="146"/>
      <c r="F17" s="146"/>
    </row>
    <row r="18" spans="2:9" ht="18">
      <c r="B18" s="150" t="s">
        <v>408</v>
      </c>
      <c r="C18" s="149"/>
      <c r="D18" s="146"/>
      <c r="E18" s="146"/>
      <c r="F18" s="146"/>
    </row>
    <row r="19" spans="2:9" ht="13.5" customHeight="1">
      <c r="B19" s="146"/>
      <c r="C19" s="146"/>
      <c r="D19" s="146"/>
      <c r="E19" s="146"/>
      <c r="F19" s="146"/>
    </row>
    <row r="20" spans="2:9" ht="18" customHeight="1">
      <c r="B20" s="147" t="s">
        <v>409</v>
      </c>
      <c r="C20" s="146"/>
      <c r="D20" s="146"/>
      <c r="E20" s="146"/>
      <c r="F20" s="235">
        <f>'rekapitulacija gradb.del'!C33+'rekapitul. obrtnišk.del'!C44</f>
        <v>0</v>
      </c>
    </row>
    <row r="21" spans="2:9" ht="18" customHeight="1">
      <c r="B21" s="147"/>
      <c r="C21" s="146"/>
      <c r="D21" s="146"/>
      <c r="E21" s="146"/>
      <c r="F21" s="152"/>
    </row>
    <row r="22" spans="2:9" ht="18" customHeight="1">
      <c r="B22" s="147" t="s">
        <v>410</v>
      </c>
      <c r="C22" s="146"/>
      <c r="D22" s="146"/>
      <c r="E22" s="146"/>
      <c r="F22" s="235">
        <f>'[1]rekapitul. zunanja ureditev'!$C$29</f>
        <v>0</v>
      </c>
    </row>
    <row r="23" spans="2:9" ht="18" customHeight="1">
      <c r="B23" s="147"/>
      <c r="C23" s="146"/>
      <c r="D23" s="146"/>
      <c r="E23" s="146"/>
      <c r="F23" s="152"/>
    </row>
    <row r="24" spans="2:9" ht="18" customHeight="1">
      <c r="B24" s="147" t="s">
        <v>411</v>
      </c>
      <c r="C24" s="146"/>
      <c r="D24" s="146"/>
      <c r="E24" s="146"/>
      <c r="F24" s="236">
        <f>[2]REKAPITULACIJA!$D$29</f>
        <v>0</v>
      </c>
    </row>
    <row r="25" spans="2:9" ht="18" customHeight="1">
      <c r="B25" s="147"/>
      <c r="C25" s="146"/>
      <c r="D25" s="146"/>
      <c r="E25" s="146"/>
      <c r="F25" s="153"/>
    </row>
    <row r="26" spans="2:9" ht="18" customHeight="1" thickBot="1">
      <c r="B26" s="176" t="s">
        <v>412</v>
      </c>
      <c r="C26" s="154"/>
      <c r="D26" s="155"/>
      <c r="E26" s="154"/>
      <c r="F26" s="237">
        <f>[3]REKAPITULACIJA!$D$18</f>
        <v>0</v>
      </c>
    </row>
    <row r="27" spans="2:9">
      <c r="B27" s="134"/>
      <c r="C27" s="146"/>
      <c r="D27" s="146"/>
      <c r="E27" s="146"/>
      <c r="F27" s="156"/>
    </row>
    <row r="28" spans="2:9" ht="15.75">
      <c r="B28" s="147" t="s">
        <v>413</v>
      </c>
      <c r="C28" s="146"/>
      <c r="D28" s="146"/>
      <c r="E28" s="146"/>
      <c r="F28" s="238">
        <f>SUM(F20:F27)</f>
        <v>0</v>
      </c>
    </row>
    <row r="29" spans="2:9" ht="15.75">
      <c r="B29" s="151"/>
      <c r="C29" s="146"/>
      <c r="D29" s="146"/>
      <c r="E29" s="146"/>
      <c r="F29" s="153"/>
      <c r="I29" s="244"/>
    </row>
    <row r="30" spans="2:9" ht="18" customHeight="1" thickBot="1">
      <c r="B30" s="154" t="s">
        <v>169</v>
      </c>
      <c r="C30" s="154"/>
      <c r="D30" s="154"/>
      <c r="E30" s="154"/>
      <c r="F30" s="240">
        <f>F28*0.22</f>
        <v>0</v>
      </c>
    </row>
    <row r="31" spans="2:9" ht="20.25" customHeight="1" thickBot="1">
      <c r="B31" s="157"/>
      <c r="C31" s="157"/>
      <c r="D31" s="157"/>
      <c r="E31" s="157"/>
      <c r="F31" s="239">
        <f>SUM(F28:F30)</f>
        <v>0</v>
      </c>
    </row>
    <row r="32" spans="2:9">
      <c r="B32" s="146"/>
      <c r="C32" s="146"/>
      <c r="D32" s="146"/>
      <c r="E32" s="146"/>
      <c r="F32" s="153"/>
    </row>
    <row r="33" spans="2:6">
      <c r="B33" s="146"/>
      <c r="C33" s="146"/>
      <c r="D33" s="146"/>
      <c r="E33" s="146"/>
      <c r="F33" s="153"/>
    </row>
    <row r="34" spans="2:6">
      <c r="B34" s="247" t="s">
        <v>248</v>
      </c>
      <c r="C34" s="247"/>
      <c r="D34" s="247"/>
      <c r="E34" s="247"/>
      <c r="F34" s="156"/>
    </row>
    <row r="35" spans="2:6">
      <c r="B35" s="247" t="s">
        <v>249</v>
      </c>
      <c r="C35" s="247"/>
      <c r="D35" s="247"/>
      <c r="E35" s="174"/>
      <c r="F35" s="156"/>
    </row>
    <row r="36" spans="2:6">
      <c r="B36" s="247" t="s">
        <v>250</v>
      </c>
      <c r="C36" s="247"/>
      <c r="D36" s="247"/>
      <c r="E36" s="247"/>
      <c r="F36" s="158"/>
    </row>
    <row r="37" spans="2:6" ht="29.25" customHeight="1">
      <c r="B37" s="247" t="s">
        <v>136</v>
      </c>
      <c r="C37" s="247"/>
      <c r="D37" s="247"/>
      <c r="E37" s="247"/>
      <c r="F37" s="158"/>
    </row>
    <row r="38" spans="2:6" ht="29.25" customHeight="1">
      <c r="B38" s="173"/>
      <c r="C38" s="173"/>
      <c r="D38" s="173"/>
      <c r="E38" s="173"/>
      <c r="F38" s="158"/>
    </row>
    <row r="39" spans="2:6" ht="74.25" customHeight="1">
      <c r="B39" s="247" t="s">
        <v>50</v>
      </c>
      <c r="C39" s="247"/>
      <c r="D39" s="247"/>
      <c r="E39" s="247"/>
      <c r="F39" s="153"/>
    </row>
  </sheetData>
  <mergeCells count="6">
    <mergeCell ref="B37:E37"/>
    <mergeCell ref="B39:E39"/>
    <mergeCell ref="B15:C15"/>
    <mergeCell ref="B34:E34"/>
    <mergeCell ref="B35:D35"/>
    <mergeCell ref="B36:E36"/>
  </mergeCells>
  <phoneticPr fontId="38" type="noConversion"/>
  <pageMargins left="0.75" right="0.75" top="1" bottom="1" header="0" footer="0"/>
  <pageSetup paperSize="9" orientation="portrait" r:id="rId1"/>
  <headerFooter alignWithMargins="0">
    <oddFooter>&amp;CSkupna rekapitulacija</oddFooter>
  </headerFooter>
</worksheet>
</file>

<file path=xl/worksheets/sheet20.xml><?xml version="1.0" encoding="utf-8"?>
<worksheet xmlns="http://schemas.openxmlformats.org/spreadsheetml/2006/main" xmlns:r="http://schemas.openxmlformats.org/officeDocument/2006/relationships">
  <dimension ref="A1:F94"/>
  <sheetViews>
    <sheetView showZeros="0" view="pageLayout" topLeftCell="A44" zoomScaleNormal="100" zoomScaleSheetLayoutView="100" workbookViewId="0">
      <selection activeCell="F65" sqref="F65"/>
    </sheetView>
  </sheetViews>
  <sheetFormatPr defaultRowHeight="15"/>
  <cols>
    <col min="1" max="1" width="4.42578125" style="11" customWidth="1"/>
    <col min="2" max="2" width="47.140625" style="5" customWidth="1"/>
    <col min="3" max="3" width="7.140625" style="5" customWidth="1"/>
    <col min="4" max="4" width="10.140625" style="9" customWidth="1"/>
    <col min="5" max="5" width="9.140625" style="8"/>
    <col min="6" max="16384" width="9.140625" style="5"/>
  </cols>
  <sheetData>
    <row r="1" spans="1:6" ht="45">
      <c r="A1" s="113" t="s">
        <v>273</v>
      </c>
      <c r="B1" s="118" t="s">
        <v>509</v>
      </c>
      <c r="E1" s="63" t="s">
        <v>984</v>
      </c>
      <c r="F1" s="5" t="s">
        <v>983</v>
      </c>
    </row>
    <row r="3" spans="1:6" ht="17.25">
      <c r="A3" s="10" t="s">
        <v>74</v>
      </c>
      <c r="B3" s="11" t="s">
        <v>183</v>
      </c>
      <c r="C3" s="14" t="s">
        <v>24</v>
      </c>
      <c r="D3" s="14">
        <v>13</v>
      </c>
      <c r="F3" s="223">
        <f>D3*E3</f>
        <v>0</v>
      </c>
    </row>
    <row r="4" spans="1:6">
      <c r="A4" s="10"/>
      <c r="B4" s="11" t="s">
        <v>913</v>
      </c>
      <c r="C4" s="14"/>
      <c r="D4" s="14"/>
    </row>
    <row r="5" spans="1:6">
      <c r="A5" s="10"/>
      <c r="B5" s="11" t="s">
        <v>914</v>
      </c>
      <c r="C5" s="12"/>
    </row>
    <row r="6" spans="1:6">
      <c r="A6" s="10"/>
      <c r="B6" s="11" t="s">
        <v>915</v>
      </c>
      <c r="C6" s="12"/>
    </row>
    <row r="7" spans="1:6">
      <c r="A7" s="10"/>
      <c r="B7" s="11" t="s">
        <v>510</v>
      </c>
      <c r="C7" s="12"/>
    </row>
    <row r="8" spans="1:6">
      <c r="A8" s="10"/>
      <c r="B8" s="11" t="s">
        <v>511</v>
      </c>
      <c r="C8" s="12"/>
    </row>
    <row r="9" spans="1:6">
      <c r="A9" s="10"/>
      <c r="B9" s="11" t="s">
        <v>512</v>
      </c>
      <c r="C9" s="12"/>
    </row>
    <row r="10" spans="1:6">
      <c r="A10" s="10"/>
      <c r="B10" s="11" t="s">
        <v>916</v>
      </c>
      <c r="C10" s="12"/>
    </row>
    <row r="11" spans="1:6">
      <c r="A11" s="10"/>
      <c r="B11" s="11" t="s">
        <v>917</v>
      </c>
      <c r="C11" s="12"/>
    </row>
    <row r="12" spans="1:6">
      <c r="A12" s="10"/>
      <c r="B12" s="11" t="s">
        <v>185</v>
      </c>
      <c r="C12" s="12"/>
    </row>
    <row r="13" spans="1:6">
      <c r="A13" s="10"/>
      <c r="B13" s="11" t="s">
        <v>186</v>
      </c>
      <c r="C13" s="12"/>
    </row>
    <row r="14" spans="1:6">
      <c r="A14" s="10"/>
      <c r="B14" s="11" t="s">
        <v>918</v>
      </c>
      <c r="C14" s="12"/>
    </row>
    <row r="15" spans="1:6">
      <c r="A15" s="10"/>
      <c r="B15" s="11" t="s">
        <v>920</v>
      </c>
      <c r="C15" s="12"/>
    </row>
    <row r="16" spans="1:6">
      <c r="A16" s="10"/>
      <c r="B16" s="11"/>
      <c r="C16" s="12"/>
    </row>
    <row r="17" spans="1:6" ht="17.25">
      <c r="A17" s="10" t="s">
        <v>75</v>
      </c>
      <c r="B17" s="11" t="s">
        <v>183</v>
      </c>
      <c r="C17" s="14" t="s">
        <v>24</v>
      </c>
      <c r="D17" s="14">
        <v>9</v>
      </c>
      <c r="F17" s="223">
        <f>D17*E17</f>
        <v>0</v>
      </c>
    </row>
    <row r="18" spans="1:6">
      <c r="A18" s="10"/>
      <c r="B18" s="11" t="s">
        <v>921</v>
      </c>
      <c r="C18" s="14"/>
    </row>
    <row r="19" spans="1:6">
      <c r="A19" s="10"/>
      <c r="B19" s="11" t="s">
        <v>924</v>
      </c>
      <c r="C19" s="14"/>
    </row>
    <row r="20" spans="1:6">
      <c r="A20" s="10"/>
      <c r="B20" s="11" t="s">
        <v>914</v>
      </c>
      <c r="C20" s="12"/>
    </row>
    <row r="21" spans="1:6">
      <c r="A21" s="10"/>
      <c r="B21" s="11" t="s">
        <v>915</v>
      </c>
      <c r="C21" s="12"/>
    </row>
    <row r="22" spans="1:6">
      <c r="A22" s="10"/>
      <c r="B22" s="11" t="s">
        <v>510</v>
      </c>
      <c r="C22" s="12"/>
    </row>
    <row r="23" spans="1:6">
      <c r="A23" s="10"/>
      <c r="B23" s="11" t="s">
        <v>511</v>
      </c>
      <c r="C23" s="12"/>
    </row>
    <row r="24" spans="1:6">
      <c r="A24" s="10"/>
      <c r="B24" s="11" t="s">
        <v>512</v>
      </c>
      <c r="C24" s="12"/>
    </row>
    <row r="25" spans="1:6">
      <c r="A25" s="10"/>
      <c r="B25" s="11" t="s">
        <v>916</v>
      </c>
      <c r="C25" s="12"/>
    </row>
    <row r="26" spans="1:6">
      <c r="A26" s="10"/>
      <c r="B26" s="11" t="s">
        <v>184</v>
      </c>
      <c r="C26" s="12"/>
    </row>
    <row r="27" spans="1:6">
      <c r="A27" s="10"/>
      <c r="B27" s="11" t="s">
        <v>185</v>
      </c>
      <c r="C27" s="12"/>
    </row>
    <row r="28" spans="1:6">
      <c r="A28" s="10"/>
      <c r="B28" s="11" t="s">
        <v>186</v>
      </c>
      <c r="C28" s="12"/>
    </row>
    <row r="29" spans="1:6">
      <c r="A29" s="10"/>
      <c r="B29" s="11" t="s">
        <v>918</v>
      </c>
      <c r="C29" s="12"/>
    </row>
    <row r="30" spans="1:6">
      <c r="A30" s="10"/>
      <c r="B30" s="11" t="s">
        <v>919</v>
      </c>
      <c r="C30" s="12"/>
    </row>
    <row r="31" spans="1:6">
      <c r="A31" s="10"/>
      <c r="B31" s="11" t="s">
        <v>923</v>
      </c>
      <c r="C31" s="12"/>
    </row>
    <row r="32" spans="1:6">
      <c r="A32" s="10"/>
      <c r="B32" s="11"/>
      <c r="C32" s="12"/>
    </row>
    <row r="33" spans="1:6" ht="17.25">
      <c r="A33" s="10" t="s">
        <v>303</v>
      </c>
      <c r="B33" s="11" t="s">
        <v>183</v>
      </c>
      <c r="C33" s="14" t="s">
        <v>24</v>
      </c>
      <c r="D33" s="14">
        <v>1.5</v>
      </c>
      <c r="F33" s="223"/>
    </row>
    <row r="34" spans="1:6">
      <c r="A34" s="10"/>
      <c r="B34" s="11" t="s">
        <v>925</v>
      </c>
      <c r="C34" s="14"/>
    </row>
    <row r="35" spans="1:6">
      <c r="A35" s="10"/>
      <c r="B35" s="11" t="s">
        <v>924</v>
      </c>
      <c r="C35" s="14"/>
    </row>
    <row r="36" spans="1:6">
      <c r="A36" s="10"/>
      <c r="B36" s="11" t="s">
        <v>914</v>
      </c>
      <c r="C36" s="12"/>
    </row>
    <row r="37" spans="1:6">
      <c r="A37" s="10"/>
      <c r="B37" s="11" t="s">
        <v>915</v>
      </c>
      <c r="C37" s="12"/>
    </row>
    <row r="38" spans="1:6">
      <c r="A38" s="10"/>
      <c r="B38" s="11" t="s">
        <v>510</v>
      </c>
      <c r="C38" s="12"/>
    </row>
    <row r="39" spans="1:6">
      <c r="A39" s="10"/>
      <c r="B39" s="11" t="s">
        <v>511</v>
      </c>
      <c r="C39" s="12"/>
    </row>
    <row r="40" spans="1:6">
      <c r="A40" s="10"/>
      <c r="B40" s="11" t="s">
        <v>512</v>
      </c>
      <c r="C40" s="12"/>
    </row>
    <row r="41" spans="1:6">
      <c r="B41" s="11" t="s">
        <v>926</v>
      </c>
    </row>
    <row r="42" spans="1:6">
      <c r="B42" s="11" t="s">
        <v>184</v>
      </c>
    </row>
    <row r="43" spans="1:6">
      <c r="B43" s="11" t="s">
        <v>185</v>
      </c>
    </row>
    <row r="44" spans="1:6">
      <c r="B44" s="11" t="s">
        <v>186</v>
      </c>
    </row>
    <row r="45" spans="1:6">
      <c r="B45" s="11" t="s">
        <v>918</v>
      </c>
    </row>
    <row r="46" spans="1:6">
      <c r="B46" s="11" t="s">
        <v>919</v>
      </c>
    </row>
    <row r="47" spans="1:6">
      <c r="B47" s="11" t="s">
        <v>923</v>
      </c>
    </row>
    <row r="48" spans="1:6" ht="17.25">
      <c r="A48" s="10" t="s">
        <v>304</v>
      </c>
      <c r="B48" s="11" t="s">
        <v>927</v>
      </c>
      <c r="C48" s="14" t="s">
        <v>24</v>
      </c>
      <c r="D48" s="14">
        <v>35</v>
      </c>
      <c r="F48" s="223">
        <f>D48*E48</f>
        <v>0</v>
      </c>
    </row>
    <row r="49" spans="1:5">
      <c r="A49" s="10"/>
      <c r="B49" s="11" t="s">
        <v>928</v>
      </c>
      <c r="C49" s="14"/>
    </row>
    <row r="50" spans="1:5">
      <c r="A50" s="10"/>
      <c r="B50" s="11" t="s">
        <v>932</v>
      </c>
      <c r="C50" s="12"/>
    </row>
    <row r="51" spans="1:5">
      <c r="A51" s="10"/>
      <c r="B51" s="11" t="s">
        <v>929</v>
      </c>
      <c r="C51" s="12"/>
    </row>
    <row r="52" spans="1:5">
      <c r="A52" s="10"/>
      <c r="B52" s="11" t="s">
        <v>933</v>
      </c>
      <c r="C52" s="12"/>
    </row>
    <row r="53" spans="1:5">
      <c r="A53" s="10"/>
      <c r="B53" s="11" t="s">
        <v>934</v>
      </c>
      <c r="C53" s="12"/>
    </row>
    <row r="54" spans="1:5">
      <c r="A54" s="10"/>
      <c r="B54" s="11" t="s">
        <v>935</v>
      </c>
      <c r="C54" s="12"/>
    </row>
    <row r="55" spans="1:5">
      <c r="A55" s="10"/>
      <c r="B55" s="11" t="s">
        <v>936</v>
      </c>
      <c r="C55" s="12"/>
    </row>
    <row r="56" spans="1:5">
      <c r="A56" s="10"/>
      <c r="B56" s="11" t="s">
        <v>512</v>
      </c>
      <c r="C56" s="12"/>
    </row>
    <row r="57" spans="1:5">
      <c r="A57" s="10"/>
      <c r="B57" s="11" t="s">
        <v>922</v>
      </c>
      <c r="C57" s="12"/>
    </row>
    <row r="58" spans="1:5">
      <c r="A58" s="10"/>
      <c r="B58" s="11" t="s">
        <v>930</v>
      </c>
      <c r="C58" s="12"/>
    </row>
    <row r="59" spans="1:5">
      <c r="A59" s="10"/>
      <c r="B59" s="11" t="s">
        <v>185</v>
      </c>
      <c r="C59" s="12"/>
    </row>
    <row r="60" spans="1:5">
      <c r="A60" s="10"/>
      <c r="B60" s="11" t="s">
        <v>931</v>
      </c>
      <c r="C60" s="12"/>
    </row>
    <row r="61" spans="1:5">
      <c r="A61" s="10"/>
      <c r="B61" s="11" t="s">
        <v>937</v>
      </c>
      <c r="C61" s="12"/>
    </row>
    <row r="62" spans="1:5">
      <c r="A62" s="10"/>
      <c r="B62" s="11" t="s">
        <v>922</v>
      </c>
      <c r="C62" s="12"/>
    </row>
    <row r="63" spans="1:5">
      <c r="A63" s="10"/>
      <c r="B63" s="11"/>
      <c r="C63" s="12"/>
    </row>
    <row r="64" spans="1:5">
      <c r="A64" s="32"/>
      <c r="B64" s="15"/>
      <c r="C64" s="15"/>
      <c r="D64" s="20"/>
      <c r="E64" s="16"/>
    </row>
    <row r="65" spans="1:6">
      <c r="A65" s="33"/>
      <c r="B65" s="116" t="s">
        <v>977</v>
      </c>
      <c r="C65" s="17"/>
      <c r="D65" s="34"/>
      <c r="E65" s="19"/>
      <c r="F65" s="231">
        <f>SUM(F2:F64)</f>
        <v>0</v>
      </c>
    </row>
    <row r="66" spans="1:6">
      <c r="A66" s="138"/>
      <c r="B66" s="136"/>
      <c r="C66" s="35"/>
      <c r="D66" s="36"/>
      <c r="E66" s="37"/>
    </row>
    <row r="67" spans="1:6">
      <c r="A67" s="138"/>
      <c r="B67" s="81" t="s">
        <v>78</v>
      </c>
      <c r="C67" s="35"/>
      <c r="D67" s="36"/>
      <c r="E67" s="37"/>
    </row>
    <row r="68" spans="1:6">
      <c r="A68" s="138"/>
      <c r="C68" s="35"/>
      <c r="D68" s="36"/>
      <c r="E68" s="37"/>
    </row>
    <row r="69" spans="1:6">
      <c r="A69" s="138"/>
      <c r="B69" s="5" t="s">
        <v>938</v>
      </c>
      <c r="C69" s="35"/>
      <c r="D69" s="36"/>
      <c r="E69" s="37"/>
    </row>
    <row r="70" spans="1:6">
      <c r="A70" s="138"/>
      <c r="B70" s="5" t="s">
        <v>962</v>
      </c>
      <c r="C70" s="35"/>
      <c r="D70" s="36"/>
      <c r="E70" s="37"/>
    </row>
    <row r="71" spans="1:6">
      <c r="A71" s="138"/>
      <c r="B71" s="5" t="s">
        <v>939</v>
      </c>
      <c r="C71" s="35"/>
      <c r="D71" s="36"/>
      <c r="E71" s="37"/>
    </row>
    <row r="72" spans="1:6">
      <c r="A72" s="138"/>
      <c r="B72" s="5" t="s">
        <v>940</v>
      </c>
      <c r="C72" s="35"/>
      <c r="D72" s="36"/>
      <c r="E72" s="37"/>
    </row>
    <row r="73" spans="1:6">
      <c r="A73" s="138"/>
      <c r="B73" s="5" t="s">
        <v>941</v>
      </c>
      <c r="C73" s="35"/>
      <c r="D73" s="36"/>
      <c r="E73" s="37"/>
    </row>
    <row r="74" spans="1:6">
      <c r="A74" s="138"/>
      <c r="B74" s="5" t="s">
        <v>942</v>
      </c>
      <c r="C74" s="35"/>
      <c r="D74" s="36"/>
      <c r="E74" s="37"/>
    </row>
    <row r="75" spans="1:6">
      <c r="A75" s="10"/>
      <c r="B75" s="5" t="s">
        <v>943</v>
      </c>
      <c r="C75" s="12"/>
    </row>
    <row r="76" spans="1:6">
      <c r="A76" s="10"/>
      <c r="B76" s="5" t="s">
        <v>944</v>
      </c>
      <c r="C76" s="12"/>
    </row>
    <row r="77" spans="1:6">
      <c r="A77" s="10"/>
      <c r="B77" s="5" t="s">
        <v>945</v>
      </c>
      <c r="C77" s="12"/>
    </row>
    <row r="78" spans="1:6">
      <c r="A78" s="10"/>
      <c r="B78" s="5" t="s">
        <v>946</v>
      </c>
      <c r="C78" s="12"/>
    </row>
    <row r="79" spans="1:6">
      <c r="A79" s="10"/>
      <c r="B79" s="5" t="s">
        <v>947</v>
      </c>
      <c r="C79" s="12"/>
    </row>
    <row r="80" spans="1:6">
      <c r="A80" s="10"/>
      <c r="B80" s="5" t="s">
        <v>948</v>
      </c>
      <c r="C80" s="12"/>
    </row>
    <row r="81" spans="1:3">
      <c r="A81" s="10"/>
      <c r="B81" s="5" t="s">
        <v>949</v>
      </c>
      <c r="C81" s="12"/>
    </row>
    <row r="82" spans="1:3">
      <c r="A82" s="10"/>
      <c r="B82" s="5" t="s">
        <v>135</v>
      </c>
      <c r="C82" s="12"/>
    </row>
    <row r="83" spans="1:3">
      <c r="A83" s="10"/>
      <c r="B83" s="5" t="s">
        <v>950</v>
      </c>
      <c r="C83" s="12"/>
    </row>
    <row r="84" spans="1:3">
      <c r="A84" s="10"/>
      <c r="B84" s="5" t="s">
        <v>951</v>
      </c>
      <c r="C84" s="12"/>
    </row>
    <row r="85" spans="1:3">
      <c r="A85" s="10"/>
      <c r="B85" s="5" t="s">
        <v>952</v>
      </c>
      <c r="C85" s="12"/>
    </row>
    <row r="86" spans="1:3">
      <c r="A86" s="10"/>
      <c r="B86" s="5" t="s">
        <v>953</v>
      </c>
      <c r="C86" s="12"/>
    </row>
    <row r="87" spans="1:3">
      <c r="A87" s="10"/>
      <c r="B87" s="5" t="s">
        <v>954</v>
      </c>
      <c r="C87" s="12"/>
    </row>
    <row r="88" spans="1:3">
      <c r="A88" s="10"/>
      <c r="B88" s="5" t="s">
        <v>955</v>
      </c>
      <c r="C88" s="12"/>
    </row>
    <row r="89" spans="1:3">
      <c r="A89" s="10"/>
      <c r="B89" s="5" t="s">
        <v>956</v>
      </c>
      <c r="C89" s="12"/>
    </row>
    <row r="90" spans="1:3">
      <c r="A90" s="10"/>
      <c r="B90" s="5" t="s">
        <v>957</v>
      </c>
      <c r="C90" s="12"/>
    </row>
    <row r="91" spans="1:3">
      <c r="A91" s="10"/>
      <c r="B91" s="5" t="s">
        <v>958</v>
      </c>
      <c r="C91" s="12"/>
    </row>
    <row r="92" spans="1:3">
      <c r="A92" s="10"/>
      <c r="B92" s="5" t="s">
        <v>959</v>
      </c>
      <c r="C92" s="12"/>
    </row>
    <row r="93" spans="1:3">
      <c r="A93" s="10"/>
      <c r="B93" s="5" t="s">
        <v>960</v>
      </c>
      <c r="C93" s="12"/>
    </row>
    <row r="94" spans="1:3">
      <c r="B94" s="5" t="s">
        <v>961</v>
      </c>
    </row>
  </sheetData>
  <phoneticPr fontId="0" type="noConversion"/>
  <pageMargins left="0.79027777777777775" right="0.74791666666666667" top="0.98402777777777783" bottom="0.98402777777777772" header="0.24027777777777778" footer="0"/>
  <pageSetup paperSize="9" orientation="portrait" useFirstPageNumber="1" horizontalDpi="4294967294" verticalDpi="300" r:id="rId1"/>
  <headerFooter alignWithMargins="0">
    <oddHeader>&amp;L&amp;"Times New Roman CE,Običajno"&amp;9&amp;F&amp;RPZI</oddHeader>
    <oddFooter xml:space="preserve">&amp;CStran &amp;P od &amp;N&amp;RMontažne  stene </oddFooter>
  </headerFooter>
</worksheet>
</file>

<file path=xl/worksheets/sheet21.xml><?xml version="1.0" encoding="utf-8"?>
<worksheet xmlns="http://schemas.openxmlformats.org/spreadsheetml/2006/main" xmlns:r="http://schemas.openxmlformats.org/officeDocument/2006/relationships">
  <dimension ref="A1:F15"/>
  <sheetViews>
    <sheetView view="pageBreakPreview" zoomScaleNormal="100" zoomScaleSheetLayoutView="100" workbookViewId="0">
      <selection activeCell="F3" sqref="F3"/>
    </sheetView>
  </sheetViews>
  <sheetFormatPr defaultRowHeight="15"/>
  <cols>
    <col min="1" max="1" width="5.7109375" style="21" customWidth="1"/>
    <col min="2" max="2" width="44" style="21" customWidth="1"/>
    <col min="3" max="3" width="6" style="21" customWidth="1"/>
    <col min="4" max="4" width="10" style="21" customWidth="1"/>
    <col min="5" max="5" width="9.140625" style="22"/>
    <col min="6" max="6" width="12" style="22" customWidth="1"/>
    <col min="7" max="16384" width="9.140625" style="21"/>
  </cols>
  <sheetData>
    <row r="1" spans="1:6" ht="45">
      <c r="A1" s="81" t="s">
        <v>274</v>
      </c>
      <c r="B1" s="65" t="s">
        <v>218</v>
      </c>
      <c r="E1" s="63" t="s">
        <v>984</v>
      </c>
      <c r="F1" s="5" t="s">
        <v>983</v>
      </c>
    </row>
    <row r="3" spans="1:6">
      <c r="A3" s="10" t="s">
        <v>74</v>
      </c>
      <c r="B3" s="5" t="s">
        <v>204</v>
      </c>
      <c r="C3" s="9" t="s">
        <v>134</v>
      </c>
      <c r="D3" s="40">
        <v>21</v>
      </c>
      <c r="F3" s="222">
        <f>D3*E3</f>
        <v>0</v>
      </c>
    </row>
    <row r="4" spans="1:6">
      <c r="A4" s="10"/>
      <c r="B4" s="5" t="s">
        <v>464</v>
      </c>
      <c r="C4" s="9"/>
      <c r="D4" s="40"/>
    </row>
    <row r="5" spans="1:6">
      <c r="A5" s="10"/>
      <c r="B5" s="5" t="s">
        <v>202</v>
      </c>
      <c r="C5" s="9"/>
      <c r="D5" s="39"/>
    </row>
    <row r="6" spans="1:6">
      <c r="A6" s="10"/>
      <c r="B6" s="5" t="s">
        <v>203</v>
      </c>
      <c r="C6" s="9"/>
      <c r="D6" s="39"/>
    </row>
    <row r="7" spans="1:6">
      <c r="A7" s="10"/>
      <c r="B7" s="5" t="s">
        <v>139</v>
      </c>
      <c r="C7" s="9"/>
      <c r="D7" s="39"/>
    </row>
    <row r="8" spans="1:6">
      <c r="A8" s="10"/>
      <c r="B8" s="5"/>
      <c r="C8" s="9"/>
      <c r="D8" s="39"/>
    </row>
    <row r="9" spans="1:6">
      <c r="A9" s="10"/>
      <c r="B9" s="5"/>
      <c r="C9" s="9"/>
      <c r="D9" s="39"/>
    </row>
    <row r="10" spans="1:6">
      <c r="A10" s="25"/>
      <c r="B10" s="116" t="s">
        <v>219</v>
      </c>
      <c r="C10" s="25"/>
      <c r="D10" s="25"/>
      <c r="E10" s="26"/>
      <c r="F10" s="230">
        <f>SUM(F3:F9)</f>
        <v>0</v>
      </c>
    </row>
    <row r="14" spans="1:6">
      <c r="F14" s="70"/>
    </row>
    <row r="15" spans="1:6">
      <c r="B15" s="5"/>
      <c r="F15" s="70"/>
    </row>
  </sheetData>
  <phoneticPr fontId="0" type="noConversion"/>
  <pageMargins left="0.78740157480314965" right="0.74803149606299213" top="0.98425196850393704" bottom="0.98425196850393704" header="0.23622047244094491" footer="0"/>
  <pageSetup paperSize="9" scale="99" orientation="portrait" useFirstPageNumber="1" horizontalDpi="4294967294" verticalDpi="300" r:id="rId1"/>
  <headerFooter alignWithMargins="0">
    <oddHeader>&amp;L&amp;"Times New Roman CE,Običajno"&amp;9&amp;F&amp;RPZI</oddHeader>
    <oddFooter>&amp;CStran &amp;P od &amp;N&amp;RKamnoseška dela</oddFooter>
  </headerFooter>
</worksheet>
</file>

<file path=xl/worksheets/sheet22.xml><?xml version="1.0" encoding="utf-8"?>
<worksheet xmlns="http://schemas.openxmlformats.org/spreadsheetml/2006/main" xmlns:r="http://schemas.openxmlformats.org/officeDocument/2006/relationships">
  <dimension ref="A1:F30"/>
  <sheetViews>
    <sheetView view="pageBreakPreview" zoomScaleNormal="100" zoomScaleSheetLayoutView="100" workbookViewId="0">
      <selection activeCell="F20" sqref="F20"/>
    </sheetView>
  </sheetViews>
  <sheetFormatPr defaultRowHeight="15"/>
  <cols>
    <col min="1" max="1" width="5.7109375" style="5" customWidth="1"/>
    <col min="2" max="2" width="44" style="5" customWidth="1"/>
    <col min="3" max="3" width="6" style="5" customWidth="1"/>
    <col min="4" max="4" width="10" style="5" customWidth="1"/>
    <col min="5" max="5" width="9.140625" style="8"/>
    <col min="6" max="6" width="12" style="8" customWidth="1"/>
    <col min="7" max="16384" width="9.140625" style="5"/>
  </cols>
  <sheetData>
    <row r="1" spans="1:6" ht="45">
      <c r="A1" s="81" t="s">
        <v>276</v>
      </c>
      <c r="B1" s="65" t="s">
        <v>6</v>
      </c>
      <c r="E1" s="63" t="s">
        <v>984</v>
      </c>
      <c r="F1" s="5" t="s">
        <v>983</v>
      </c>
    </row>
    <row r="3" spans="1:6" ht="15.75" customHeight="1">
      <c r="A3" s="5" t="s">
        <v>74</v>
      </c>
      <c r="B3" s="63" t="s">
        <v>514</v>
      </c>
      <c r="C3" s="9" t="s">
        <v>173</v>
      </c>
      <c r="D3" s="133">
        <v>1</v>
      </c>
      <c r="F3" s="216">
        <f>D3*E3</f>
        <v>0</v>
      </c>
    </row>
    <row r="4" spans="1:6">
      <c r="B4" s="63"/>
      <c r="C4" s="9"/>
      <c r="D4" s="133"/>
    </row>
    <row r="5" spans="1:6">
      <c r="A5" s="5" t="s">
        <v>75</v>
      </c>
      <c r="B5" s="5" t="s">
        <v>277</v>
      </c>
      <c r="C5" s="9" t="s">
        <v>173</v>
      </c>
      <c r="D5" s="133">
        <v>1</v>
      </c>
      <c r="F5" s="216">
        <f>D5*E5</f>
        <v>0</v>
      </c>
    </row>
    <row r="6" spans="1:6">
      <c r="B6" s="5" t="s">
        <v>278</v>
      </c>
      <c r="C6" s="9"/>
      <c r="D6" s="35"/>
    </row>
    <row r="7" spans="1:6">
      <c r="B7" s="63"/>
      <c r="C7" s="9"/>
      <c r="D7" s="8"/>
    </row>
    <row r="8" spans="1:6" ht="14.25" customHeight="1">
      <c r="A8" s="5" t="s">
        <v>303</v>
      </c>
      <c r="B8" s="63" t="s">
        <v>519</v>
      </c>
      <c r="C8" s="9" t="s">
        <v>173</v>
      </c>
      <c r="D8" s="133">
        <v>1</v>
      </c>
      <c r="F8" s="216">
        <f>D8*E8</f>
        <v>0</v>
      </c>
    </row>
    <row r="9" spans="1:6">
      <c r="B9" s="11" t="s">
        <v>520</v>
      </c>
      <c r="C9" s="9"/>
      <c r="D9" s="180"/>
    </row>
    <row r="10" spans="1:6">
      <c r="B10" s="11" t="s">
        <v>521</v>
      </c>
      <c r="C10" s="9"/>
      <c r="D10" s="180"/>
    </row>
    <row r="11" spans="1:6">
      <c r="B11" s="11" t="s">
        <v>522</v>
      </c>
      <c r="C11" s="9"/>
      <c r="D11" s="180"/>
    </row>
    <row r="12" spans="1:6">
      <c r="B12" s="11" t="s">
        <v>523</v>
      </c>
      <c r="C12" s="9"/>
      <c r="D12" s="35"/>
    </row>
    <row r="13" spans="1:6">
      <c r="B13" s="11" t="s">
        <v>963</v>
      </c>
      <c r="C13" s="9"/>
      <c r="D13" s="35"/>
    </row>
    <row r="14" spans="1:6">
      <c r="B14" s="11" t="s">
        <v>524</v>
      </c>
      <c r="C14" s="9"/>
      <c r="D14" s="35"/>
    </row>
    <row r="15" spans="1:6">
      <c r="B15" s="11" t="s">
        <v>2</v>
      </c>
      <c r="C15" s="9"/>
      <c r="D15" s="180"/>
    </row>
    <row r="16" spans="1:6">
      <c r="C16" s="9"/>
      <c r="D16" s="35"/>
    </row>
    <row r="17" spans="1:6" ht="15.75">
      <c r="A17" s="5" t="s">
        <v>304</v>
      </c>
      <c r="B17" s="171" t="s">
        <v>3</v>
      </c>
      <c r="C17" s="9" t="s">
        <v>226</v>
      </c>
      <c r="D17" s="35">
        <v>5</v>
      </c>
      <c r="F17" s="216">
        <f>D17*E17</f>
        <v>0</v>
      </c>
    </row>
    <row r="18" spans="1:6">
      <c r="B18" s="5" t="s">
        <v>471</v>
      </c>
      <c r="C18" s="9"/>
      <c r="D18" s="35"/>
    </row>
    <row r="19" spans="1:6">
      <c r="C19" s="9"/>
      <c r="D19" s="131"/>
    </row>
    <row r="20" spans="1:6" ht="15.75" customHeight="1">
      <c r="A20" s="5" t="s">
        <v>305</v>
      </c>
      <c r="B20" s="171" t="s">
        <v>4</v>
      </c>
      <c r="C20" s="9" t="s">
        <v>173</v>
      </c>
      <c r="D20" s="133">
        <v>1</v>
      </c>
      <c r="F20" s="216">
        <f>D20*E20</f>
        <v>0</v>
      </c>
    </row>
    <row r="21" spans="1:6">
      <c r="B21" s="5" t="s">
        <v>5</v>
      </c>
      <c r="C21" s="9"/>
      <c r="D21" s="35"/>
    </row>
    <row r="22" spans="1:6">
      <c r="B22" s="90"/>
      <c r="C22" s="206"/>
      <c r="D22" s="112"/>
    </row>
    <row r="24" spans="1:6">
      <c r="A24" s="17"/>
      <c r="B24" s="116" t="s">
        <v>7</v>
      </c>
      <c r="C24" s="17"/>
      <c r="D24" s="17"/>
      <c r="E24" s="19"/>
      <c r="F24" s="214">
        <f>SUM(F3:F23)</f>
        <v>0</v>
      </c>
    </row>
    <row r="29" spans="1:6">
      <c r="F29" s="37"/>
    </row>
    <row r="30" spans="1:6">
      <c r="F30" s="37"/>
    </row>
  </sheetData>
  <phoneticPr fontId="0" type="noConversion"/>
  <pageMargins left="0.78740157480314965" right="0.74803149606299213" top="0.98425196850393704" bottom="0.98425196850393704" header="0.23622047244094491" footer="0"/>
  <pageSetup paperSize="9" orientation="portrait" useFirstPageNumber="1" horizontalDpi="4294967294" verticalDpi="300" r:id="rId1"/>
  <headerFooter alignWithMargins="0">
    <oddHeader>&amp;L&amp;"Times New Roman CE,Običajno"&amp;9&amp;F&amp;RPZI</oddHeader>
    <oddFooter>&amp;CStran &amp;P od &amp;N&amp;ROstala dela</oddFooter>
  </headerFooter>
</worksheet>
</file>

<file path=xl/worksheets/sheet23.xml><?xml version="1.0" encoding="utf-8"?>
<worksheet xmlns="http://schemas.openxmlformats.org/spreadsheetml/2006/main" xmlns:r="http://schemas.openxmlformats.org/officeDocument/2006/relationships">
  <dimension ref="A1:G138"/>
  <sheetViews>
    <sheetView showWhiteSpace="0" view="pageBreakPreview" zoomScaleNormal="100" zoomScaleSheetLayoutView="100" zoomScalePageLayoutView="110" workbookViewId="0">
      <selection activeCell="F3" sqref="F3:F23"/>
    </sheetView>
  </sheetViews>
  <sheetFormatPr defaultRowHeight="15"/>
  <cols>
    <col min="1" max="1" width="5.7109375" style="143" customWidth="1"/>
    <col min="2" max="2" width="42.28515625" style="45" customWidth="1"/>
    <col min="3" max="3" width="6.7109375" style="47" customWidth="1"/>
    <col min="4" max="4" width="9.7109375" style="45" customWidth="1"/>
    <col min="5" max="5" width="13.7109375" style="45" customWidth="1"/>
    <col min="6" max="6" width="16" style="45" customWidth="1"/>
    <col min="7" max="7" width="4.42578125" style="45" hidden="1" customWidth="1"/>
    <col min="8" max="16384" width="9.140625" style="45"/>
  </cols>
  <sheetData>
    <row r="1" spans="1:6" ht="30">
      <c r="A1" s="141" t="s">
        <v>454</v>
      </c>
      <c r="B1" s="46" t="s">
        <v>279</v>
      </c>
      <c r="E1" s="63" t="s">
        <v>984</v>
      </c>
      <c r="F1" s="5" t="s">
        <v>983</v>
      </c>
    </row>
    <row r="2" spans="1:6">
      <c r="A2" s="141"/>
      <c r="B2" s="46"/>
    </row>
    <row r="3" spans="1:6">
      <c r="A3" s="207" t="s">
        <v>74</v>
      </c>
      <c r="B3" s="48" t="s">
        <v>426</v>
      </c>
      <c r="C3" s="55" t="s">
        <v>173</v>
      </c>
      <c r="D3" s="132">
        <v>1</v>
      </c>
      <c r="E3" s="49"/>
      <c r="F3" s="232">
        <f>D3*E3</f>
        <v>0</v>
      </c>
    </row>
    <row r="4" spans="1:6">
      <c r="A4" s="207"/>
      <c r="B4" s="48" t="s">
        <v>964</v>
      </c>
      <c r="C4" s="55"/>
      <c r="D4" s="56"/>
      <c r="E4" s="49"/>
      <c r="F4" s="49"/>
    </row>
    <row r="5" spans="1:6">
      <c r="A5" s="207"/>
      <c r="B5" s="48" t="s">
        <v>965</v>
      </c>
      <c r="C5" s="55"/>
      <c r="D5" s="56"/>
      <c r="E5" s="49"/>
      <c r="F5" s="49"/>
    </row>
    <row r="6" spans="1:6" ht="15" customHeight="1">
      <c r="A6" s="207"/>
      <c r="B6" s="48" t="s">
        <v>966</v>
      </c>
      <c r="C6" s="55"/>
      <c r="D6" s="56"/>
      <c r="E6" s="49"/>
      <c r="F6" s="49"/>
    </row>
    <row r="7" spans="1:6" ht="15.75" customHeight="1">
      <c r="A7" s="207"/>
      <c r="B7" s="48" t="s">
        <v>516</v>
      </c>
      <c r="C7" s="55"/>
      <c r="D7" s="56"/>
      <c r="E7" s="49"/>
      <c r="F7" s="49"/>
    </row>
    <row r="8" spans="1:6">
      <c r="A8" s="207"/>
      <c r="B8" s="48"/>
      <c r="C8" s="55"/>
      <c r="D8" s="56"/>
      <c r="E8" s="49"/>
      <c r="F8" s="49"/>
    </row>
    <row r="9" spans="1:6">
      <c r="A9" s="207" t="s">
        <v>75</v>
      </c>
      <c r="B9" s="48" t="s">
        <v>265</v>
      </c>
      <c r="C9" s="55" t="s">
        <v>173</v>
      </c>
      <c r="D9" s="132">
        <v>1</v>
      </c>
      <c r="E9" s="49"/>
      <c r="F9" s="232">
        <f>D9*E9</f>
        <v>0</v>
      </c>
    </row>
    <row r="10" spans="1:6" ht="30">
      <c r="A10" s="207"/>
      <c r="B10" s="48" t="s">
        <v>517</v>
      </c>
      <c r="C10" s="55"/>
      <c r="D10" s="56"/>
      <c r="E10" s="49"/>
      <c r="F10" s="49"/>
    </row>
    <row r="11" spans="1:6" ht="30">
      <c r="A11" s="207"/>
      <c r="B11" s="48" t="s">
        <v>515</v>
      </c>
      <c r="C11" s="55"/>
      <c r="D11" s="56"/>
      <c r="E11" s="49"/>
      <c r="F11" s="49"/>
    </row>
    <row r="12" spans="1:6">
      <c r="A12" s="207"/>
      <c r="B12" s="48"/>
      <c r="C12" s="55"/>
      <c r="D12" s="56"/>
      <c r="E12" s="49"/>
      <c r="F12" s="49"/>
    </row>
    <row r="13" spans="1:6">
      <c r="A13" s="207" t="s">
        <v>303</v>
      </c>
      <c r="B13" s="48" t="s">
        <v>58</v>
      </c>
      <c r="C13" s="55" t="s">
        <v>173</v>
      </c>
      <c r="D13" s="132">
        <v>1</v>
      </c>
      <c r="E13" s="49"/>
      <c r="F13" s="232">
        <f>D13*E13</f>
        <v>0</v>
      </c>
    </row>
    <row r="14" spans="1:6">
      <c r="A14" s="207"/>
      <c r="B14" s="48" t="s">
        <v>59</v>
      </c>
      <c r="C14" s="55"/>
      <c r="D14" s="56"/>
      <c r="E14" s="49"/>
      <c r="F14" s="49"/>
    </row>
    <row r="15" spans="1:6" ht="15.75" customHeight="1">
      <c r="A15" s="207"/>
      <c r="B15" s="48" t="s">
        <v>967</v>
      </c>
      <c r="C15" s="55"/>
      <c r="D15" s="56"/>
      <c r="E15" s="49"/>
      <c r="F15" s="49"/>
    </row>
    <row r="16" spans="1:6">
      <c r="A16" s="207"/>
      <c r="B16" s="48"/>
      <c r="C16" s="55"/>
      <c r="D16" s="56"/>
      <c r="E16" s="49"/>
      <c r="F16" s="49"/>
    </row>
    <row r="17" spans="1:6">
      <c r="A17" s="207" t="s">
        <v>304</v>
      </c>
      <c r="B17" s="48" t="s">
        <v>60</v>
      </c>
      <c r="C17" s="55" t="s">
        <v>173</v>
      </c>
      <c r="D17" s="132">
        <v>1</v>
      </c>
      <c r="E17" s="49"/>
      <c r="F17" s="232">
        <f>D17*E17</f>
        <v>0</v>
      </c>
    </row>
    <row r="18" spans="1:6">
      <c r="A18" s="207"/>
      <c r="B18" s="48" t="s">
        <v>61</v>
      </c>
      <c r="C18" s="55"/>
      <c r="D18" s="56"/>
      <c r="E18" s="49"/>
      <c r="F18" s="49"/>
    </row>
    <row r="19" spans="1:6" ht="15" customHeight="1">
      <c r="A19" s="142"/>
      <c r="B19" s="48" t="s">
        <v>62</v>
      </c>
      <c r="C19" s="55"/>
      <c r="D19" s="56"/>
      <c r="E19" s="49"/>
      <c r="F19" s="49"/>
    </row>
    <row r="20" spans="1:6">
      <c r="A20" s="142"/>
      <c r="B20" s="48" t="s">
        <v>63</v>
      </c>
      <c r="C20" s="55"/>
      <c r="D20" s="56"/>
      <c r="E20" s="49"/>
      <c r="F20" s="49"/>
    </row>
    <row r="21" spans="1:6">
      <c r="A21" s="142"/>
      <c r="B21" s="48"/>
      <c r="C21" s="55"/>
      <c r="D21" s="56"/>
      <c r="E21" s="49"/>
      <c r="F21" s="49"/>
    </row>
    <row r="22" spans="1:6">
      <c r="A22" s="36"/>
      <c r="B22" s="35"/>
      <c r="C22" s="35"/>
      <c r="D22" s="56"/>
      <c r="E22" s="49"/>
      <c r="F22" s="49"/>
    </row>
    <row r="23" spans="1:6">
      <c r="A23" s="58"/>
      <c r="B23" s="121" t="s">
        <v>518</v>
      </c>
      <c r="C23" s="57"/>
      <c r="D23" s="58"/>
      <c r="E23" s="44"/>
      <c r="F23" s="214">
        <f>SUM(F3:F22)</f>
        <v>0</v>
      </c>
    </row>
    <row r="24" spans="1:6" ht="74.25" customHeight="1"/>
    <row r="25" spans="1:6" ht="79.5" customHeight="1"/>
    <row r="27" spans="1:6" ht="63" customHeight="1"/>
    <row r="28" spans="1:6" ht="63" customHeight="1"/>
    <row r="43" spans="7:7" ht="32.25" customHeight="1"/>
    <row r="47" spans="7:7">
      <c r="G47" s="46"/>
    </row>
    <row r="48" spans="7:7">
      <c r="G48" s="46"/>
    </row>
    <row r="52" spans="7:7" ht="9.9499999999999993" customHeight="1"/>
    <row r="53" spans="7:7">
      <c r="G53" s="46"/>
    </row>
    <row r="54" spans="7:7">
      <c r="G54" s="46"/>
    </row>
    <row r="55" spans="7:7">
      <c r="G55" s="46"/>
    </row>
    <row r="56" spans="7:7">
      <c r="G56" s="46"/>
    </row>
    <row r="57" spans="7:7">
      <c r="G57" s="46"/>
    </row>
    <row r="58" spans="7:7" ht="9.9499999999999993" customHeight="1">
      <c r="G58" s="46"/>
    </row>
    <row r="59" spans="7:7">
      <c r="G59" s="46"/>
    </row>
    <row r="60" spans="7:7" ht="92.25" customHeight="1">
      <c r="G60" s="46"/>
    </row>
    <row r="61" spans="7:7">
      <c r="G61" s="46"/>
    </row>
    <row r="62" spans="7:7">
      <c r="G62" s="46"/>
    </row>
    <row r="63" spans="7:7">
      <c r="G63" s="46"/>
    </row>
    <row r="64" spans="7:7" ht="9.9499999999999993" customHeight="1">
      <c r="G64" s="46"/>
    </row>
    <row r="65" spans="7:7">
      <c r="G65" s="46"/>
    </row>
    <row r="66" spans="7:7" ht="66" customHeight="1">
      <c r="G66" s="46"/>
    </row>
    <row r="67" spans="7:7" ht="73.5" customHeight="1">
      <c r="G67" s="46"/>
    </row>
    <row r="68" spans="7:7">
      <c r="G68" s="46"/>
    </row>
    <row r="69" spans="7:7" ht="9.9499999999999993" customHeight="1">
      <c r="G69" s="46"/>
    </row>
    <row r="70" spans="7:7">
      <c r="G70" s="46"/>
    </row>
    <row r="71" spans="7:7">
      <c r="G71" s="46"/>
    </row>
    <row r="72" spans="7:7">
      <c r="G72" s="46"/>
    </row>
    <row r="73" spans="7:7" ht="16.5" customHeight="1">
      <c r="G73" s="46"/>
    </row>
    <row r="74" spans="7:7">
      <c r="G74" s="46"/>
    </row>
    <row r="76" spans="7:7" ht="9.9499999999999993" customHeight="1"/>
    <row r="80" spans="7:7" ht="9.9499999999999993" customHeight="1"/>
    <row r="81" spans="7:7">
      <c r="G81" s="46"/>
    </row>
    <row r="82" spans="7:7">
      <c r="G82" s="46"/>
    </row>
    <row r="83" spans="7:7">
      <c r="G83" s="46"/>
    </row>
    <row r="84" spans="7:7" ht="106.5" customHeight="1">
      <c r="G84" s="46"/>
    </row>
    <row r="85" spans="7:7">
      <c r="G85" s="46"/>
    </row>
    <row r="86" spans="7:7">
      <c r="G86" s="46"/>
    </row>
    <row r="87" spans="7:7">
      <c r="G87" s="46"/>
    </row>
    <row r="88" spans="7:7" ht="60.75" customHeight="1">
      <c r="G88" s="46"/>
    </row>
    <row r="89" spans="7:7">
      <c r="G89" s="46"/>
    </row>
    <row r="90" spans="7:7" ht="105.75" customHeight="1">
      <c r="G90" s="46"/>
    </row>
    <row r="91" spans="7:7" ht="105.75" customHeight="1">
      <c r="G91" s="46"/>
    </row>
    <row r="92" spans="7:7" ht="105.75" customHeight="1">
      <c r="G92" s="46"/>
    </row>
    <row r="93" spans="7:7" ht="105.75" customHeight="1">
      <c r="G93" s="46"/>
    </row>
    <row r="94" spans="7:7" ht="93" customHeight="1">
      <c r="G94" s="46"/>
    </row>
    <row r="95" spans="7:7">
      <c r="G95" s="46"/>
    </row>
    <row r="96" spans="7:7">
      <c r="G96" s="46"/>
    </row>
    <row r="98" spans="7:7" ht="9.9499999999999993" customHeight="1"/>
    <row r="102" spans="7:7" ht="9.9499999999999993" customHeight="1"/>
    <row r="111" spans="7:7">
      <c r="G111" s="46"/>
    </row>
    <row r="113" spans="7:7" ht="18.75" customHeight="1">
      <c r="G113" s="46"/>
    </row>
    <row r="114" spans="7:7">
      <c r="G114" s="46"/>
    </row>
    <row r="131" spans="1:7" s="50" customFormat="1">
      <c r="A131" s="143"/>
      <c r="B131" s="45"/>
      <c r="C131" s="47"/>
      <c r="D131" s="45"/>
      <c r="E131" s="45"/>
      <c r="F131" s="45"/>
    </row>
    <row r="133" spans="1:7">
      <c r="G133" s="46"/>
    </row>
    <row r="134" spans="1:7">
      <c r="G134" s="46"/>
    </row>
    <row r="135" spans="1:7">
      <c r="G135" s="51"/>
    </row>
    <row r="136" spans="1:7">
      <c r="G136" s="51"/>
    </row>
    <row r="138" spans="1:7">
      <c r="G138" s="46"/>
    </row>
  </sheetData>
  <phoneticPr fontId="2" type="noConversion"/>
  <pageMargins left="0.83" right="0.16" top="0.59055118110236227" bottom="0.59055118110236227" header="0" footer="0"/>
  <pageSetup paperSize="9" orientation="portrait" r:id="rId1"/>
  <headerFooter alignWithMargins="0">
    <oddHeader>&amp;C&amp;12&amp;F</oddHeader>
    <oddFooter>&amp;C&amp;12&amp;A</oddFooter>
  </headerFooter>
</worksheet>
</file>

<file path=xl/worksheets/sheet24.xml><?xml version="1.0" encoding="utf-8"?>
<worksheet xmlns="http://schemas.openxmlformats.org/spreadsheetml/2006/main" xmlns:r="http://schemas.openxmlformats.org/officeDocument/2006/relationships">
  <dimension ref="A1:F9"/>
  <sheetViews>
    <sheetView workbookViewId="0">
      <selection activeCell="I29" sqref="I29"/>
    </sheetView>
  </sheetViews>
  <sheetFormatPr defaultRowHeight="12.75"/>
  <cols>
    <col min="1" max="1" width="5.7109375" customWidth="1"/>
    <col min="2" max="2" width="42.28515625" customWidth="1"/>
    <col min="3" max="3" width="6.7109375" customWidth="1"/>
    <col min="4" max="4" width="9.7109375" customWidth="1"/>
  </cols>
  <sheetData>
    <row r="1" spans="1:6" ht="45">
      <c r="A1" s="141" t="s">
        <v>138</v>
      </c>
      <c r="B1" s="46" t="s">
        <v>968</v>
      </c>
      <c r="C1" s="47"/>
      <c r="D1" s="45"/>
      <c r="E1" s="63" t="s">
        <v>984</v>
      </c>
      <c r="F1" s="5" t="s">
        <v>983</v>
      </c>
    </row>
    <row r="2" spans="1:6" ht="15">
      <c r="A2" s="141"/>
      <c r="B2" s="46"/>
      <c r="C2" s="47"/>
      <c r="D2" s="45"/>
      <c r="E2" s="45"/>
      <c r="F2" s="45"/>
    </row>
    <row r="3" spans="1:6" ht="15">
      <c r="A3" s="142" t="s">
        <v>74</v>
      </c>
      <c r="B3" s="5" t="s">
        <v>969</v>
      </c>
      <c r="C3" s="55" t="s">
        <v>173</v>
      </c>
      <c r="D3" s="132">
        <v>1</v>
      </c>
      <c r="E3" s="45"/>
      <c r="F3" s="233">
        <f>D3*E3</f>
        <v>0</v>
      </c>
    </row>
    <row r="4" spans="1:6" ht="15">
      <c r="A4" s="142"/>
      <c r="B4" s="5" t="s">
        <v>970</v>
      </c>
      <c r="C4" s="55"/>
      <c r="D4" s="132"/>
      <c r="E4" s="45"/>
      <c r="F4" s="45"/>
    </row>
    <row r="5" spans="1:6" ht="15">
      <c r="A5" s="143"/>
      <c r="B5" s="5" t="s">
        <v>971</v>
      </c>
      <c r="C5" s="47"/>
      <c r="D5" s="45"/>
      <c r="E5" s="45"/>
      <c r="F5" s="45"/>
    </row>
    <row r="6" spans="1:6" ht="15">
      <c r="A6" s="142"/>
      <c r="B6" s="5" t="s">
        <v>972</v>
      </c>
      <c r="C6" s="55"/>
      <c r="D6" s="132"/>
      <c r="E6" s="49"/>
      <c r="F6" s="49"/>
    </row>
    <row r="7" spans="1:6" ht="15">
      <c r="A7" s="142"/>
      <c r="B7" s="48"/>
      <c r="C7" s="55"/>
      <c r="D7" s="56"/>
      <c r="E7" s="49"/>
      <c r="F7" s="49"/>
    </row>
    <row r="8" spans="1:6" ht="15">
      <c r="A8" s="142"/>
      <c r="B8" s="48"/>
      <c r="C8" s="55"/>
      <c r="D8" s="56"/>
      <c r="E8" s="49"/>
      <c r="F8" s="49"/>
    </row>
    <row r="9" spans="1:6" ht="15">
      <c r="A9" s="58"/>
      <c r="B9" s="121" t="s">
        <v>973</v>
      </c>
      <c r="C9" s="57"/>
      <c r="D9" s="58"/>
      <c r="E9" s="37"/>
      <c r="F9" s="234">
        <f>SUM(F3:F8)</f>
        <v>0</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2:F28"/>
  <sheetViews>
    <sheetView view="pageBreakPreview" zoomScaleSheetLayoutView="100" workbookViewId="0">
      <selection activeCell="E24" sqref="E24"/>
    </sheetView>
  </sheetViews>
  <sheetFormatPr defaultRowHeight="13.5"/>
  <cols>
    <col min="1" max="1" width="5.42578125" style="1" customWidth="1"/>
    <col min="2" max="2" width="36.5703125" style="1" customWidth="1"/>
    <col min="3" max="5" width="9.140625" style="1"/>
    <col min="6" max="6" width="17.42578125" style="1" customWidth="1"/>
    <col min="7" max="16384" width="9.140625" style="1"/>
  </cols>
  <sheetData>
    <row r="2" spans="2:3" ht="15">
      <c r="B2" s="5" t="s">
        <v>84</v>
      </c>
    </row>
    <row r="3" spans="2:3" ht="15.75">
      <c r="B3" s="84" t="s">
        <v>525</v>
      </c>
    </row>
    <row r="4" spans="2:3" ht="15.75">
      <c r="B4" s="84" t="s">
        <v>526</v>
      </c>
      <c r="C4" s="2"/>
    </row>
    <row r="5" spans="2:3" ht="15.75">
      <c r="B5" s="84" t="s">
        <v>527</v>
      </c>
      <c r="C5" s="2"/>
    </row>
    <row r="6" spans="2:3" ht="15.75">
      <c r="B6" s="84"/>
      <c r="C6" s="2"/>
    </row>
    <row r="7" spans="2:3" ht="15.75">
      <c r="B7" s="5" t="s">
        <v>85</v>
      </c>
      <c r="C7" s="2"/>
    </row>
    <row r="8" spans="2:3" ht="15.75">
      <c r="B8" s="84" t="s">
        <v>528</v>
      </c>
      <c r="C8" s="2"/>
    </row>
    <row r="9" spans="2:3" ht="15.75">
      <c r="B9" s="84"/>
    </row>
    <row r="10" spans="2:3">
      <c r="B10" s="4" t="s">
        <v>86</v>
      </c>
    </row>
    <row r="11" spans="2:3" ht="15.75">
      <c r="B11" s="84" t="s">
        <v>529</v>
      </c>
    </row>
    <row r="12" spans="2:3" ht="15">
      <c r="B12" s="5"/>
    </row>
    <row r="13" spans="2:3" ht="15.75">
      <c r="B13" s="84"/>
    </row>
    <row r="14" spans="2:3">
      <c r="B14" s="4"/>
    </row>
    <row r="15" spans="2:3" ht="15.75">
      <c r="B15" s="84"/>
    </row>
    <row r="16" spans="2:3" ht="15">
      <c r="B16" s="80"/>
    </row>
    <row r="17" spans="1:6" ht="15">
      <c r="B17" s="80"/>
    </row>
    <row r="18" spans="1:6" ht="15">
      <c r="B18" s="80"/>
    </row>
    <row r="19" spans="1:6" ht="18.75">
      <c r="B19" s="83" t="s">
        <v>88</v>
      </c>
    </row>
    <row r="22" spans="1:6">
      <c r="B22" s="82" t="s">
        <v>89</v>
      </c>
      <c r="C22" s="1">
        <f>'rekapitulacija gradb.del'!C33</f>
        <v>0</v>
      </c>
    </row>
    <row r="23" spans="1:6">
      <c r="B23" s="177"/>
    </row>
    <row r="24" spans="1:6">
      <c r="B24" s="82" t="s">
        <v>90</v>
      </c>
      <c r="C24" s="3">
        <f>'rekapitul. obrtnišk.del'!C44</f>
        <v>0</v>
      </c>
    </row>
    <row r="25" spans="1:6">
      <c r="B25" s="177"/>
    </row>
    <row r="26" spans="1:6" ht="16.5">
      <c r="A26" s="2"/>
      <c r="B26" s="178"/>
      <c r="F26" s="3"/>
    </row>
    <row r="27" spans="1:6" ht="16.5" thickBot="1">
      <c r="A27" s="85"/>
      <c r="B27" s="89" t="s">
        <v>91</v>
      </c>
      <c r="C27" s="245">
        <f>SUM(C22:C26)</f>
        <v>0</v>
      </c>
      <c r="D27" s="87"/>
      <c r="E27" s="87"/>
      <c r="F27" s="88"/>
    </row>
    <row r="28" spans="1:6" ht="14.25" thickTop="1"/>
  </sheetData>
  <phoneticPr fontId="0" type="noConversion"/>
  <pageMargins left="0.79027777777777775" right="0.74791666666666667" top="0.98402777777777772" bottom="0.98402777777777772" header="0.51180555555555551" footer="0"/>
  <pageSetup paperSize="9" orientation="portrait" useFirstPageNumber="1" horizontalDpi="4294967294" verticalDpi="300" r:id="rId1"/>
  <headerFooter alignWithMargins="0">
    <oddFooter>&amp;C&amp;"Arial,Navadno"&amp;9Skupna rekapitulacija  - &amp;P</oddFooter>
  </headerFooter>
</worksheet>
</file>

<file path=xl/worksheets/sheet4.xml><?xml version="1.0" encoding="utf-8"?>
<worksheet xmlns="http://schemas.openxmlformats.org/spreadsheetml/2006/main" xmlns:r="http://schemas.openxmlformats.org/officeDocument/2006/relationships">
  <dimension ref="A1:F37"/>
  <sheetViews>
    <sheetView view="pageBreakPreview" topLeftCell="A10" zoomScaleSheetLayoutView="100" workbookViewId="0">
      <selection activeCell="C33" sqref="C33"/>
    </sheetView>
  </sheetViews>
  <sheetFormatPr defaultRowHeight="13.5"/>
  <cols>
    <col min="1" max="1" width="5.42578125" style="1" customWidth="1"/>
    <col min="2" max="2" width="36.5703125" style="1" customWidth="1"/>
    <col min="3" max="5" width="9.140625" style="1"/>
    <col min="6" max="6" width="17.42578125" style="1" customWidth="1"/>
    <col min="7" max="16384" width="9.140625" style="1"/>
  </cols>
  <sheetData>
    <row r="1" spans="2:3" ht="15">
      <c r="B1" s="5" t="s">
        <v>84</v>
      </c>
    </row>
    <row r="2" spans="2:3" ht="15.75">
      <c r="B2" s="84" t="s">
        <v>525</v>
      </c>
      <c r="C2" s="2"/>
    </row>
    <row r="3" spans="2:3" ht="15.75">
      <c r="B3" s="84" t="s">
        <v>526</v>
      </c>
      <c r="C3" s="2"/>
    </row>
    <row r="4" spans="2:3" ht="15.75">
      <c r="B4" s="84" t="s">
        <v>527</v>
      </c>
      <c r="C4" s="2"/>
    </row>
    <row r="5" spans="2:3" ht="15.75">
      <c r="B5" s="84"/>
      <c r="C5" s="2"/>
    </row>
    <row r="6" spans="2:3" ht="15.75">
      <c r="B6" s="5" t="s">
        <v>85</v>
      </c>
      <c r="C6" s="2"/>
    </row>
    <row r="7" spans="2:3" ht="15.75">
      <c r="B7" s="84" t="s">
        <v>528</v>
      </c>
    </row>
    <row r="8" spans="2:3" ht="15.75">
      <c r="B8" s="84"/>
    </row>
    <row r="9" spans="2:3">
      <c r="B9" s="4" t="s">
        <v>86</v>
      </c>
    </row>
    <row r="10" spans="2:3" ht="15.75">
      <c r="B10" s="84" t="s">
        <v>529</v>
      </c>
    </row>
    <row r="11" spans="2:3">
      <c r="B11" s="4"/>
    </row>
    <row r="12" spans="2:3" ht="15.75">
      <c r="B12" s="84"/>
    </row>
    <row r="13" spans="2:3" ht="15">
      <c r="B13" s="80"/>
    </row>
    <row r="14" spans="2:3" ht="18.75">
      <c r="B14" s="83" t="s">
        <v>92</v>
      </c>
    </row>
    <row r="15" spans="2:3" ht="40.5">
      <c r="C15" s="241" t="s">
        <v>984</v>
      </c>
    </row>
    <row r="16" spans="2:3" ht="15">
      <c r="B16" s="5" t="s">
        <v>89</v>
      </c>
    </row>
    <row r="17" spans="1:6" ht="15">
      <c r="B17" s="5"/>
    </row>
    <row r="18" spans="1:6" ht="15">
      <c r="A18" s="81" t="s">
        <v>66</v>
      </c>
      <c r="B18" s="81" t="s">
        <v>187</v>
      </c>
      <c r="C18" s="249">
        <f>'pripravljalna dela'!F31</f>
        <v>0</v>
      </c>
      <c r="D18" s="4" t="s">
        <v>65</v>
      </c>
    </row>
    <row r="19" spans="1:6" ht="15">
      <c r="B19" s="5"/>
    </row>
    <row r="20" spans="1:6" ht="15">
      <c r="A20" s="81" t="s">
        <v>68</v>
      </c>
      <c r="B20" s="81" t="s">
        <v>530</v>
      </c>
      <c r="C20" s="249">
        <f>'rušitvena dela'!F48</f>
        <v>0</v>
      </c>
      <c r="D20" s="4" t="s">
        <v>65</v>
      </c>
    </row>
    <row r="21" spans="1:6" ht="15">
      <c r="B21" s="81"/>
    </row>
    <row r="22" spans="1:6" ht="15">
      <c r="A22" s="81" t="s">
        <v>70</v>
      </c>
      <c r="B22" s="81" t="s">
        <v>94</v>
      </c>
      <c r="C22" s="242">
        <f>'zem. dela '!F37</f>
        <v>0</v>
      </c>
      <c r="D22" s="4" t="s">
        <v>65</v>
      </c>
    </row>
    <row r="23" spans="1:6" ht="15">
      <c r="B23" s="5"/>
    </row>
    <row r="24" spans="1:6" ht="15">
      <c r="A24" s="81" t="s">
        <v>72</v>
      </c>
      <c r="B24" s="81" t="s">
        <v>95</v>
      </c>
      <c r="C24" s="242">
        <f>'bet. dela '!F73</f>
        <v>0</v>
      </c>
      <c r="D24" s="4" t="s">
        <v>65</v>
      </c>
    </row>
    <row r="25" spans="1:6" ht="15">
      <c r="B25" s="81"/>
    </row>
    <row r="26" spans="1:6" ht="15">
      <c r="A26" s="81" t="s">
        <v>270</v>
      </c>
      <c r="B26" s="81" t="s">
        <v>96</v>
      </c>
      <c r="C26" s="242">
        <f>'tes. dela '!F42</f>
        <v>0</v>
      </c>
      <c r="D26" s="4" t="s">
        <v>65</v>
      </c>
    </row>
    <row r="27" spans="1:6" ht="15">
      <c r="B27" s="81"/>
    </row>
    <row r="28" spans="1:6" ht="15">
      <c r="A28" s="81" t="s">
        <v>271</v>
      </c>
      <c r="B28" s="81" t="s">
        <v>97</v>
      </c>
      <c r="C28" s="242">
        <f>'zem. dela '!F37</f>
        <v>0</v>
      </c>
      <c r="D28" s="4" t="s">
        <v>65</v>
      </c>
    </row>
    <row r="29" spans="1:6" ht="15">
      <c r="B29" s="81"/>
    </row>
    <row r="30" spans="1:6" ht="15">
      <c r="A30" s="81" t="s">
        <v>272</v>
      </c>
      <c r="B30" s="81" t="s">
        <v>12</v>
      </c>
      <c r="C30" s="242">
        <f>fasada!F29</f>
        <v>0</v>
      </c>
      <c r="D30" s="4" t="s">
        <v>65</v>
      </c>
    </row>
    <row r="31" spans="1:6" ht="15">
      <c r="B31" s="81"/>
    </row>
    <row r="32" spans="1:6" ht="15.75">
      <c r="A32" s="2"/>
      <c r="B32" s="2"/>
      <c r="F32" s="3"/>
    </row>
    <row r="33" spans="1:6" ht="16.5" thickBot="1">
      <c r="A33" s="85"/>
      <c r="B33" s="89" t="s">
        <v>93</v>
      </c>
      <c r="C33" s="250">
        <f>SUM(C18:C32)</f>
        <v>0</v>
      </c>
      <c r="D33" s="86" t="s">
        <v>65</v>
      </c>
      <c r="E33" s="87"/>
      <c r="F33" s="88"/>
    </row>
    <row r="34" spans="1:6" ht="14.25" thickTop="1"/>
    <row r="36" spans="1:6" ht="15">
      <c r="B36" s="5"/>
    </row>
    <row r="37" spans="1:6">
      <c r="B37" s="4"/>
    </row>
  </sheetData>
  <phoneticPr fontId="0" type="noConversion"/>
  <pageMargins left="0.79027777777777775" right="0.74791666666666667" top="0.98402777777777772" bottom="0.98402777777777772" header="0.51180555555555551" footer="0"/>
  <pageSetup paperSize="9" orientation="portrait" useFirstPageNumber="1" horizontalDpi="4294967294" verticalDpi="300" r:id="rId1"/>
  <headerFooter alignWithMargins="0">
    <oddFooter>&amp;C&amp;"Times New Roman CE,Običajno"&amp;9Skupna rekapitulacija gradbenih del  - &amp;P</oddFooter>
  </headerFooter>
</worksheet>
</file>

<file path=xl/worksheets/sheet5.xml><?xml version="1.0" encoding="utf-8"?>
<worksheet xmlns="http://schemas.openxmlformats.org/spreadsheetml/2006/main" xmlns:r="http://schemas.openxmlformats.org/officeDocument/2006/relationships">
  <dimension ref="A1:F31"/>
  <sheetViews>
    <sheetView view="pageBreakPreview" zoomScaleSheetLayoutView="100" workbookViewId="0">
      <selection activeCell="F27" sqref="F27"/>
    </sheetView>
  </sheetViews>
  <sheetFormatPr defaultRowHeight="15"/>
  <cols>
    <col min="1" max="1" width="5.7109375" style="5" customWidth="1"/>
    <col min="2" max="2" width="44" style="5" customWidth="1"/>
    <col min="3" max="3" width="8.140625" style="8" customWidth="1"/>
    <col min="4" max="4" width="6.140625" style="5" customWidth="1"/>
    <col min="5" max="5" width="8.140625" style="5" customWidth="1"/>
    <col min="6" max="6" width="12.7109375" style="5" customWidth="1"/>
    <col min="7" max="16384" width="9.140625" style="5"/>
  </cols>
  <sheetData>
    <row r="1" spans="1:6" ht="45">
      <c r="A1" s="81" t="s">
        <v>66</v>
      </c>
      <c r="B1" s="65" t="s">
        <v>188</v>
      </c>
      <c r="E1" s="213" t="s">
        <v>984</v>
      </c>
      <c r="F1" s="7" t="s">
        <v>983</v>
      </c>
    </row>
    <row r="3" spans="1:6">
      <c r="A3" s="5" t="s">
        <v>74</v>
      </c>
      <c r="B3" s="5" t="s">
        <v>102</v>
      </c>
      <c r="C3" s="159" t="s">
        <v>173</v>
      </c>
      <c r="D3" s="5">
        <v>1</v>
      </c>
      <c r="F3" s="223">
        <f>D3*E3</f>
        <v>0</v>
      </c>
    </row>
    <row r="4" spans="1:6">
      <c r="B4" s="5" t="s">
        <v>170</v>
      </c>
      <c r="C4" s="27"/>
    </row>
    <row r="5" spans="1:6">
      <c r="B5" s="5" t="s">
        <v>171</v>
      </c>
    </row>
    <row r="6" spans="1:6">
      <c r="B6" s="5" t="s">
        <v>172</v>
      </c>
    </row>
    <row r="7" spans="1:6">
      <c r="B7" s="5" t="s">
        <v>531</v>
      </c>
    </row>
    <row r="9" spans="1:6">
      <c r="A9" s="122" t="s">
        <v>75</v>
      </c>
      <c r="B9" s="123" t="s">
        <v>239</v>
      </c>
      <c r="C9" s="159" t="s">
        <v>173</v>
      </c>
      <c r="D9" s="5">
        <v>1</v>
      </c>
      <c r="F9" s="223">
        <f>D9*E9</f>
        <v>0</v>
      </c>
    </row>
    <row r="10" spans="1:6">
      <c r="A10" s="122"/>
      <c r="B10" s="123" t="s">
        <v>240</v>
      </c>
    </row>
    <row r="11" spans="1:6">
      <c r="A11" s="122"/>
      <c r="B11" s="124" t="s">
        <v>241</v>
      </c>
      <c r="C11" s="126"/>
    </row>
    <row r="12" spans="1:6">
      <c r="A12" s="122"/>
      <c r="B12" s="124" t="s">
        <v>242</v>
      </c>
      <c r="C12" s="126"/>
    </row>
    <row r="13" spans="1:6">
      <c r="A13" s="122"/>
      <c r="B13" s="124"/>
      <c r="C13" s="126"/>
    </row>
    <row r="14" spans="1:6">
      <c r="A14" s="122" t="s">
        <v>303</v>
      </c>
      <c r="B14" s="123" t="s">
        <v>243</v>
      </c>
      <c r="C14" s="159" t="s">
        <v>173</v>
      </c>
      <c r="D14" s="5">
        <v>1</v>
      </c>
      <c r="F14" s="223">
        <f>D14*E14</f>
        <v>0</v>
      </c>
    </row>
    <row r="15" spans="1:6">
      <c r="A15" s="122"/>
      <c r="B15" s="124" t="s">
        <v>244</v>
      </c>
    </row>
    <row r="16" spans="1:6">
      <c r="A16" s="122"/>
      <c r="B16" s="107" t="s">
        <v>320</v>
      </c>
    </row>
    <row r="17" spans="1:6">
      <c r="A17" s="122"/>
      <c r="B17" s="127" t="s">
        <v>245</v>
      </c>
      <c r="C17" s="126"/>
    </row>
    <row r="18" spans="1:6">
      <c r="A18" s="122"/>
      <c r="B18" s="127" t="s">
        <v>246</v>
      </c>
      <c r="C18" s="126"/>
    </row>
    <row r="19" spans="1:6">
      <c r="A19" s="122"/>
      <c r="B19" s="127" t="s">
        <v>247</v>
      </c>
      <c r="C19" s="126"/>
    </row>
    <row r="20" spans="1:6">
      <c r="A20" s="122"/>
      <c r="B20" s="127"/>
      <c r="C20" s="126"/>
    </row>
    <row r="21" spans="1:6">
      <c r="A21" s="122" t="s">
        <v>304</v>
      </c>
      <c r="B21" s="123" t="s">
        <v>174</v>
      </c>
      <c r="C21" s="159" t="s">
        <v>173</v>
      </c>
      <c r="D21" s="5">
        <v>1</v>
      </c>
      <c r="F21" s="223">
        <f>D21*E21</f>
        <v>0</v>
      </c>
    </row>
    <row r="22" spans="1:6">
      <c r="A22" s="122"/>
      <c r="B22" s="123" t="s">
        <v>137</v>
      </c>
      <c r="C22" s="126"/>
    </row>
    <row r="23" spans="1:6">
      <c r="A23" s="122"/>
      <c r="B23" s="127"/>
      <c r="C23" s="126"/>
    </row>
    <row r="24" spans="1:6">
      <c r="A24" s="122" t="s">
        <v>305</v>
      </c>
      <c r="B24" s="127" t="s">
        <v>175</v>
      </c>
      <c r="C24" s="126"/>
    </row>
    <row r="25" spans="1:6">
      <c r="A25" s="122"/>
      <c r="B25" s="127" t="s">
        <v>176</v>
      </c>
      <c r="C25" s="126"/>
    </row>
    <row r="26" spans="1:6">
      <c r="A26" s="122"/>
      <c r="B26" s="127" t="s">
        <v>177</v>
      </c>
      <c r="C26" s="126"/>
    </row>
    <row r="27" spans="1:6">
      <c r="A27" s="122"/>
      <c r="B27" s="73" t="s">
        <v>178</v>
      </c>
      <c r="C27" s="161" t="s">
        <v>226</v>
      </c>
      <c r="D27" s="5">
        <v>1</v>
      </c>
      <c r="F27" s="223">
        <f>D27*E27</f>
        <v>0</v>
      </c>
    </row>
    <row r="28" spans="1:6">
      <c r="A28" s="122"/>
      <c r="B28" s="5" t="s">
        <v>179</v>
      </c>
      <c r="C28" s="126"/>
    </row>
    <row r="29" spans="1:6">
      <c r="A29" s="122"/>
      <c r="C29" s="126"/>
    </row>
    <row r="30" spans="1:6">
      <c r="B30" s="160"/>
    </row>
    <row r="31" spans="1:6">
      <c r="A31" s="17"/>
      <c r="B31" s="116" t="s">
        <v>11</v>
      </c>
      <c r="C31" s="44"/>
      <c r="D31" s="43"/>
      <c r="E31" s="43"/>
      <c r="F31" s="209">
        <f>SUM(F3:F30)</f>
        <v>0</v>
      </c>
    </row>
  </sheetData>
  <phoneticPr fontId="0" type="noConversion"/>
  <pageMargins left="0.79027777777777775" right="0.74791666666666667" top="0.98402777777777783" bottom="0.98402777777777772" header="0.24027777777777778" footer="0"/>
  <pageSetup paperSize="9" scale="99" orientation="portrait" useFirstPageNumber="1" horizontalDpi="4294967294" verticalDpi="300" r:id="rId1"/>
  <headerFooter alignWithMargins="0">
    <oddHeader>&amp;L&amp;"Times New Roman CE,Navadno"&amp;9&amp;F&amp;RPZI</oddHeader>
    <oddFooter>&amp;CStran &amp;P od &amp;N&amp;RPripravljalna dela</oddFooter>
  </headerFooter>
</worksheet>
</file>

<file path=xl/worksheets/sheet6.xml><?xml version="1.0" encoding="utf-8"?>
<worksheet xmlns="http://schemas.openxmlformats.org/spreadsheetml/2006/main" xmlns:r="http://schemas.openxmlformats.org/officeDocument/2006/relationships">
  <dimension ref="A1:F48"/>
  <sheetViews>
    <sheetView view="pageBreakPreview" topLeftCell="A25" zoomScaleNormal="100" zoomScaleSheetLayoutView="100" workbookViewId="0">
      <selection activeCell="F43" sqref="F43"/>
    </sheetView>
  </sheetViews>
  <sheetFormatPr defaultRowHeight="15"/>
  <cols>
    <col min="1" max="1" width="5.7109375" style="5" customWidth="1"/>
    <col min="2" max="2" width="40.7109375" style="5" customWidth="1"/>
    <col min="3" max="3" width="6.140625" style="9" customWidth="1"/>
    <col min="4" max="4" width="11" style="8" customWidth="1"/>
    <col min="5" max="5" width="10.140625" style="5" customWidth="1"/>
    <col min="6" max="6" width="12.7109375" style="5" customWidth="1"/>
    <col min="7" max="16384" width="9.140625" style="5"/>
  </cols>
  <sheetData>
    <row r="1" spans="1:6">
      <c r="A1" s="81" t="s">
        <v>68</v>
      </c>
      <c r="B1" s="65" t="s">
        <v>532</v>
      </c>
    </row>
    <row r="2" spans="1:6" ht="11.25" customHeight="1">
      <c r="A2" s="81"/>
      <c r="B2" s="65"/>
    </row>
    <row r="3" spans="1:6">
      <c r="A3" s="81"/>
      <c r="B3" s="186" t="s">
        <v>533</v>
      </c>
    </row>
    <row r="4" spans="1:6" ht="30">
      <c r="A4" s="81"/>
      <c r="B4" s="186" t="s">
        <v>534</v>
      </c>
    </row>
    <row r="5" spans="1:6" ht="11.25" customHeight="1">
      <c r="A5" s="81"/>
      <c r="B5" s="186"/>
    </row>
    <row r="6" spans="1:6">
      <c r="A6" s="81"/>
      <c r="B6" s="186" t="s">
        <v>535</v>
      </c>
    </row>
    <row r="7" spans="1:6">
      <c r="A7" s="81"/>
      <c r="B7" s="81" t="s">
        <v>536</v>
      </c>
    </row>
    <row r="8" spans="1:6">
      <c r="A8" s="81"/>
      <c r="B8" s="81" t="s">
        <v>537</v>
      </c>
    </row>
    <row r="9" spans="1:6">
      <c r="A9" s="81"/>
      <c r="B9" s="81" t="s">
        <v>538</v>
      </c>
    </row>
    <row r="10" spans="1:6" ht="11.25" customHeight="1">
      <c r="A10" s="81"/>
      <c r="B10" s="65"/>
    </row>
    <row r="11" spans="1:6" ht="30">
      <c r="B11" s="65" t="s">
        <v>545</v>
      </c>
      <c r="E11" s="213" t="s">
        <v>984</v>
      </c>
      <c r="F11" s="7" t="s">
        <v>983</v>
      </c>
    </row>
    <row r="12" spans="1:6">
      <c r="D12" s="159"/>
    </row>
    <row r="13" spans="1:6">
      <c r="A13" s="187" t="s">
        <v>74</v>
      </c>
      <c r="B13" s="123" t="s">
        <v>546</v>
      </c>
      <c r="C13" s="9" t="s">
        <v>173</v>
      </c>
      <c r="D13" s="27">
        <v>1</v>
      </c>
      <c r="F13" s="223">
        <f>D13*E13</f>
        <v>0</v>
      </c>
    </row>
    <row r="14" spans="1:6">
      <c r="A14" s="187"/>
      <c r="B14" s="5" t="s">
        <v>547</v>
      </c>
      <c r="D14" s="27"/>
    </row>
    <row r="15" spans="1:6">
      <c r="A15" s="187"/>
      <c r="B15" s="5" t="s">
        <v>548</v>
      </c>
      <c r="D15" s="27"/>
    </row>
    <row r="16" spans="1:6">
      <c r="A16" s="187"/>
      <c r="B16" s="13" t="s">
        <v>560</v>
      </c>
      <c r="D16" s="27"/>
    </row>
    <row r="17" spans="1:6">
      <c r="A17" s="187"/>
      <c r="B17" s="13" t="s">
        <v>540</v>
      </c>
      <c r="D17" s="27"/>
    </row>
    <row r="18" spans="1:6">
      <c r="A18" s="122"/>
      <c r="B18" s="123"/>
      <c r="D18" s="159"/>
    </row>
    <row r="19" spans="1:6" ht="15.75" customHeight="1">
      <c r="A19" s="187" t="s">
        <v>75</v>
      </c>
      <c r="B19" s="123" t="s">
        <v>541</v>
      </c>
      <c r="C19" s="9" t="s">
        <v>173</v>
      </c>
      <c r="D19" s="27">
        <v>1</v>
      </c>
      <c r="F19" s="223">
        <f>D19*E19</f>
        <v>0</v>
      </c>
    </row>
    <row r="20" spans="1:6">
      <c r="A20" s="187"/>
      <c r="B20" s="123" t="s">
        <v>542</v>
      </c>
      <c r="D20" s="27"/>
    </row>
    <row r="21" spans="1:6">
      <c r="A21" s="187"/>
      <c r="B21" s="5" t="s">
        <v>543</v>
      </c>
      <c r="D21" s="27"/>
    </row>
    <row r="22" spans="1:6">
      <c r="A22" s="187"/>
      <c r="B22" s="5" t="s">
        <v>544</v>
      </c>
      <c r="D22" s="27"/>
    </row>
    <row r="23" spans="1:6">
      <c r="A23" s="187"/>
      <c r="B23" s="13" t="s">
        <v>561</v>
      </c>
      <c r="D23" s="27"/>
    </row>
    <row r="24" spans="1:6">
      <c r="A24" s="187"/>
      <c r="B24" s="13" t="s">
        <v>562</v>
      </c>
      <c r="D24" s="27"/>
    </row>
    <row r="25" spans="1:6">
      <c r="A25" s="122"/>
      <c r="B25" s="107"/>
    </row>
    <row r="26" spans="1:6">
      <c r="A26" s="5" t="s">
        <v>303</v>
      </c>
      <c r="B26" s="123" t="s">
        <v>550</v>
      </c>
      <c r="C26" s="9" t="s">
        <v>173</v>
      </c>
      <c r="D26" s="27">
        <v>1</v>
      </c>
      <c r="F26" s="223">
        <f>D26*E26</f>
        <v>0</v>
      </c>
    </row>
    <row r="27" spans="1:6">
      <c r="B27" s="123" t="s">
        <v>551</v>
      </c>
      <c r="D27" s="188"/>
    </row>
    <row r="28" spans="1:6">
      <c r="B28" s="123" t="s">
        <v>552</v>
      </c>
      <c r="D28" s="188"/>
    </row>
    <row r="29" spans="1:6">
      <c r="B29" s="123" t="s">
        <v>549</v>
      </c>
      <c r="D29" s="188"/>
    </row>
    <row r="30" spans="1:6">
      <c r="B30" s="123" t="s">
        <v>544</v>
      </c>
      <c r="D30" s="188"/>
    </row>
    <row r="31" spans="1:6">
      <c r="B31" s="5" t="s">
        <v>563</v>
      </c>
      <c r="D31" s="27"/>
    </row>
    <row r="32" spans="1:6" ht="12.75" customHeight="1">
      <c r="D32" s="27"/>
    </row>
    <row r="33" spans="1:6">
      <c r="A33" s="5" t="s">
        <v>304</v>
      </c>
      <c r="B33" s="123" t="s">
        <v>553</v>
      </c>
      <c r="C33" s="9" t="s">
        <v>173</v>
      </c>
      <c r="D33" s="27">
        <v>1</v>
      </c>
      <c r="F33" s="223">
        <f>D33*E33</f>
        <v>0</v>
      </c>
    </row>
    <row r="34" spans="1:6">
      <c r="B34" s="123" t="s">
        <v>982</v>
      </c>
      <c r="D34" s="188"/>
    </row>
    <row r="35" spans="1:6" ht="15.75" customHeight="1">
      <c r="B35" s="123" t="s">
        <v>559</v>
      </c>
      <c r="D35" s="188"/>
    </row>
    <row r="36" spans="1:6">
      <c r="B36" s="5" t="s">
        <v>564</v>
      </c>
      <c r="D36" s="27"/>
    </row>
    <row r="37" spans="1:6" ht="11.25" customHeight="1">
      <c r="D37" s="27"/>
    </row>
    <row r="38" spans="1:6" ht="15.75" customHeight="1">
      <c r="A38" s="5" t="s">
        <v>305</v>
      </c>
      <c r="B38" s="123" t="s">
        <v>554</v>
      </c>
      <c r="C38" s="9" t="s">
        <v>173</v>
      </c>
      <c r="D38" s="27">
        <v>1</v>
      </c>
      <c r="F38" s="223">
        <f>D38*E38</f>
        <v>0</v>
      </c>
    </row>
    <row r="39" spans="1:6">
      <c r="B39" s="123" t="s">
        <v>556</v>
      </c>
      <c r="D39" s="188"/>
    </row>
    <row r="40" spans="1:6" ht="16.5" customHeight="1">
      <c r="B40" s="123" t="s">
        <v>543</v>
      </c>
      <c r="D40" s="188"/>
    </row>
    <row r="41" spans="1:6">
      <c r="B41" s="123" t="s">
        <v>565</v>
      </c>
      <c r="D41" s="188"/>
    </row>
    <row r="42" spans="1:6" ht="12.75" customHeight="1">
      <c r="D42" s="27"/>
    </row>
    <row r="43" spans="1:6">
      <c r="A43" s="122" t="s">
        <v>120</v>
      </c>
      <c r="B43" s="5" t="s">
        <v>555</v>
      </c>
      <c r="C43" s="9" t="s">
        <v>173</v>
      </c>
      <c r="D43" s="27">
        <v>1</v>
      </c>
      <c r="F43" s="223">
        <f>D43*E43</f>
        <v>0</v>
      </c>
    </row>
    <row r="44" spans="1:6">
      <c r="A44" s="122"/>
      <c r="B44" s="5" t="s">
        <v>557</v>
      </c>
      <c r="C44" s="125"/>
      <c r="D44" s="126"/>
    </row>
    <row r="45" spans="1:6">
      <c r="A45" s="122"/>
      <c r="B45" s="5" t="s">
        <v>558</v>
      </c>
      <c r="C45" s="125"/>
      <c r="D45" s="126"/>
    </row>
    <row r="46" spans="1:6">
      <c r="A46" s="122"/>
      <c r="B46" s="5" t="s">
        <v>566</v>
      </c>
      <c r="C46" s="125"/>
      <c r="D46" s="126"/>
    </row>
    <row r="47" spans="1:6">
      <c r="A47" s="122"/>
      <c r="C47" s="125"/>
      <c r="D47" s="126"/>
    </row>
    <row r="48" spans="1:6">
      <c r="A48" s="17"/>
      <c r="B48" s="116" t="s">
        <v>539</v>
      </c>
      <c r="C48" s="120"/>
      <c r="D48" s="44"/>
      <c r="E48" s="43"/>
      <c r="F48" s="209">
        <f>SUM(F13:F47)</f>
        <v>0</v>
      </c>
    </row>
  </sheetData>
  <pageMargins left="0.79027777777777775" right="0.74791666666666667" top="0.98402777777777783" bottom="0.98402777777777772" header="0.24027777777777778" footer="0"/>
  <pageSetup paperSize="9" scale="99" orientation="portrait" useFirstPageNumber="1" horizontalDpi="4294967294" verticalDpi="300" r:id="rId1"/>
  <headerFooter alignWithMargins="0">
    <oddHeader>&amp;L&amp;"Times New Roman CE,Običajno"&amp;9&amp;F&amp;RPZI</oddHeader>
    <oddFooter>&amp;CRušitvena dela</oddFooter>
  </headerFooter>
</worksheet>
</file>

<file path=xl/worksheets/sheet7.xml><?xml version="1.0" encoding="utf-8"?>
<worksheet xmlns="http://schemas.openxmlformats.org/spreadsheetml/2006/main" xmlns:r="http://schemas.openxmlformats.org/officeDocument/2006/relationships">
  <dimension ref="A1:F71"/>
  <sheetViews>
    <sheetView view="pageBreakPreview" topLeftCell="A16" zoomScaleSheetLayoutView="100" workbookViewId="0">
      <selection activeCell="F28" sqref="F28"/>
    </sheetView>
  </sheetViews>
  <sheetFormatPr defaultRowHeight="15"/>
  <cols>
    <col min="1" max="1" width="5.7109375" style="5" customWidth="1"/>
    <col min="2" max="2" width="40.7109375" style="5" customWidth="1"/>
    <col min="3" max="3" width="6.140625" style="9" customWidth="1"/>
    <col min="4" max="4" width="11" style="8" customWidth="1"/>
    <col min="5" max="5" width="10.140625" style="5" customWidth="1"/>
    <col min="6" max="6" width="12.7109375" style="5" customWidth="1"/>
    <col min="7" max="16384" width="9.140625" style="5"/>
  </cols>
  <sheetData>
    <row r="1" spans="1:6" ht="30">
      <c r="A1" s="81" t="s">
        <v>68</v>
      </c>
      <c r="B1" s="65" t="s">
        <v>67</v>
      </c>
      <c r="E1" s="213" t="s">
        <v>984</v>
      </c>
      <c r="F1" s="7" t="s">
        <v>983</v>
      </c>
    </row>
    <row r="3" spans="1:6" ht="17.25">
      <c r="A3" s="5" t="s">
        <v>74</v>
      </c>
      <c r="B3" s="5" t="s">
        <v>103</v>
      </c>
      <c r="C3" s="9" t="s">
        <v>22</v>
      </c>
      <c r="D3" s="27">
        <v>17</v>
      </c>
      <c r="F3" s="223">
        <f>D3*E3</f>
        <v>0</v>
      </c>
    </row>
    <row r="4" spans="1:6">
      <c r="B4" s="5" t="s">
        <v>567</v>
      </c>
      <c r="D4" s="27"/>
    </row>
    <row r="5" spans="1:6">
      <c r="B5" s="5" t="s">
        <v>571</v>
      </c>
      <c r="D5" s="27"/>
    </row>
    <row r="6" spans="1:6" ht="14.25" customHeight="1">
      <c r="D6" s="27"/>
    </row>
    <row r="7" spans="1:6" ht="17.25">
      <c r="A7" s="5" t="s">
        <v>75</v>
      </c>
      <c r="B7" s="5" t="s">
        <v>568</v>
      </c>
      <c r="C7" s="9" t="s">
        <v>22</v>
      </c>
      <c r="D7" s="27">
        <v>65</v>
      </c>
      <c r="F7" s="223">
        <f>D7*E7</f>
        <v>0</v>
      </c>
    </row>
    <row r="8" spans="1:6">
      <c r="B8" s="5" t="s">
        <v>569</v>
      </c>
      <c r="D8" s="27"/>
    </row>
    <row r="9" spans="1:6">
      <c r="B9" s="5" t="s">
        <v>570</v>
      </c>
      <c r="D9" s="27"/>
    </row>
    <row r="10" spans="1:6">
      <c r="B10" s="5" t="s">
        <v>572</v>
      </c>
      <c r="D10" s="27"/>
    </row>
    <row r="11" spans="1:6">
      <c r="B11" s="162"/>
      <c r="D11" s="27"/>
    </row>
    <row r="12" spans="1:6" ht="15.75" customHeight="1">
      <c r="A12" s="5" t="s">
        <v>303</v>
      </c>
      <c r="B12" s="140" t="s">
        <v>180</v>
      </c>
      <c r="C12" s="163" t="s">
        <v>173</v>
      </c>
      <c r="D12" s="191">
        <v>1</v>
      </c>
      <c r="F12" s="223">
        <f>D12*E12</f>
        <v>0</v>
      </c>
    </row>
    <row r="13" spans="1:6">
      <c r="B13" s="162" t="s">
        <v>465</v>
      </c>
      <c r="D13" s="27"/>
    </row>
    <row r="14" spans="1:6">
      <c r="B14" s="162" t="s">
        <v>466</v>
      </c>
      <c r="D14" s="27"/>
    </row>
    <row r="15" spans="1:6">
      <c r="B15" s="162"/>
      <c r="D15" s="27"/>
    </row>
    <row r="16" spans="1:6" ht="17.25">
      <c r="A16" s="5" t="s">
        <v>304</v>
      </c>
      <c r="B16" s="189" t="s">
        <v>573</v>
      </c>
      <c r="C16" s="9" t="s">
        <v>22</v>
      </c>
      <c r="D16" s="27">
        <v>10</v>
      </c>
      <c r="F16" s="223">
        <f>D16*E16</f>
        <v>0</v>
      </c>
    </row>
    <row r="17" spans="1:6" ht="15.75">
      <c r="B17" s="190" t="s">
        <v>574</v>
      </c>
      <c r="D17" s="27"/>
    </row>
    <row r="18" spans="1:6" ht="15.75">
      <c r="B18" s="190" t="s">
        <v>575</v>
      </c>
      <c r="D18" s="27"/>
    </row>
    <row r="19" spans="1:6" ht="15.75">
      <c r="B19" s="190"/>
      <c r="D19" s="27"/>
    </row>
    <row r="20" spans="1:6" ht="17.25">
      <c r="A20" s="5" t="s">
        <v>305</v>
      </c>
      <c r="B20" s="190" t="s">
        <v>576</v>
      </c>
      <c r="C20" s="9" t="s">
        <v>22</v>
      </c>
      <c r="D20" s="27">
        <v>26</v>
      </c>
      <c r="F20" s="223">
        <f>D20*E20</f>
        <v>0</v>
      </c>
    </row>
    <row r="21" spans="1:6" ht="15.75">
      <c r="B21" s="190" t="s">
        <v>578</v>
      </c>
      <c r="D21" s="27"/>
    </row>
    <row r="22" spans="1:6" ht="15.75">
      <c r="B22" s="190" t="s">
        <v>577</v>
      </c>
      <c r="D22" s="27"/>
    </row>
    <row r="23" spans="1:6" ht="15.75">
      <c r="B23" s="190"/>
      <c r="D23" s="27"/>
    </row>
    <row r="24" spans="1:6" ht="17.25">
      <c r="A24" s="117" t="s">
        <v>120</v>
      </c>
      <c r="B24" s="5" t="s">
        <v>467</v>
      </c>
      <c r="C24" s="41" t="s">
        <v>22</v>
      </c>
      <c r="D24" s="27">
        <v>26</v>
      </c>
      <c r="F24" s="223">
        <f>D24*E24</f>
        <v>0</v>
      </c>
    </row>
    <row r="25" spans="1:6">
      <c r="A25" s="117"/>
      <c r="B25" s="5" t="s">
        <v>468</v>
      </c>
      <c r="C25" s="41"/>
      <c r="D25" s="27"/>
    </row>
    <row r="26" spans="1:6">
      <c r="A26" s="117"/>
      <c r="B26" s="5" t="s">
        <v>469</v>
      </c>
      <c r="C26" s="41"/>
      <c r="D26" s="27"/>
    </row>
    <row r="27" spans="1:6">
      <c r="A27" s="117"/>
      <c r="C27" s="41"/>
      <c r="D27" s="27"/>
    </row>
    <row r="28" spans="1:6" ht="17.25">
      <c r="A28" s="117" t="s">
        <v>121</v>
      </c>
      <c r="B28" s="189" t="s">
        <v>579</v>
      </c>
      <c r="C28" s="41" t="s">
        <v>23</v>
      </c>
      <c r="D28" s="27">
        <v>35</v>
      </c>
      <c r="F28" s="223">
        <f>D28*E28</f>
        <v>0</v>
      </c>
    </row>
    <row r="29" spans="1:6" ht="15.75">
      <c r="A29" s="117"/>
      <c r="B29" s="190" t="s">
        <v>580</v>
      </c>
      <c r="C29" s="41"/>
      <c r="D29" s="27"/>
    </row>
    <row r="30" spans="1:6" ht="15.75">
      <c r="A30" s="117"/>
      <c r="B30" s="190" t="s">
        <v>581</v>
      </c>
      <c r="C30" s="41"/>
      <c r="D30" s="27"/>
    </row>
    <row r="31" spans="1:6" ht="15.75">
      <c r="A31" s="117"/>
      <c r="B31" s="190" t="s">
        <v>582</v>
      </c>
      <c r="C31" s="41"/>
      <c r="D31" s="27"/>
    </row>
    <row r="32" spans="1:6" ht="15.75">
      <c r="A32" s="117"/>
      <c r="B32" s="190" t="s">
        <v>583</v>
      </c>
      <c r="C32" s="41"/>
      <c r="D32" s="27"/>
    </row>
    <row r="33" spans="1:6" ht="15.75">
      <c r="A33" s="117"/>
      <c r="B33" s="190" t="s">
        <v>584</v>
      </c>
      <c r="C33" s="41"/>
      <c r="D33" s="27"/>
    </row>
    <row r="34" spans="1:6" ht="15.75">
      <c r="A34" s="117"/>
      <c r="B34" s="190" t="s">
        <v>585</v>
      </c>
      <c r="C34" s="41"/>
      <c r="D34" s="27"/>
    </row>
    <row r="35" spans="1:6">
      <c r="A35" s="117"/>
      <c r="C35" s="41"/>
      <c r="D35" s="27"/>
    </row>
    <row r="36" spans="1:6">
      <c r="C36" s="41"/>
      <c r="D36" s="27"/>
    </row>
    <row r="37" spans="1:6">
      <c r="A37" s="17"/>
      <c r="B37" s="116" t="s">
        <v>77</v>
      </c>
      <c r="C37" s="34"/>
      <c r="D37" s="19"/>
      <c r="E37" s="17"/>
      <c r="F37" s="210">
        <f>SUM(F3:F36)</f>
        <v>0</v>
      </c>
    </row>
    <row r="38" spans="1:6">
      <c r="A38" s="35"/>
      <c r="B38" s="136"/>
      <c r="C38" s="36"/>
      <c r="D38" s="37"/>
      <c r="E38" s="35"/>
      <c r="F38" s="37"/>
    </row>
    <row r="39" spans="1:6">
      <c r="A39" s="35"/>
      <c r="B39" s="136"/>
      <c r="C39" s="36"/>
      <c r="D39" s="37"/>
      <c r="E39" s="35"/>
      <c r="F39" s="37"/>
    </row>
    <row r="40" spans="1:6">
      <c r="A40" s="35"/>
      <c r="B40" s="136"/>
      <c r="C40" s="36"/>
      <c r="D40" s="37"/>
      <c r="E40" s="35"/>
      <c r="F40" s="37"/>
    </row>
    <row r="41" spans="1:6">
      <c r="A41" s="35"/>
      <c r="B41" s="136"/>
      <c r="C41" s="36"/>
      <c r="D41" s="37"/>
      <c r="E41" s="35"/>
      <c r="F41" s="37"/>
    </row>
    <row r="42" spans="1:6">
      <c r="A42" s="35"/>
      <c r="B42" s="136"/>
      <c r="C42" s="36"/>
      <c r="D42" s="37"/>
      <c r="E42" s="35"/>
      <c r="F42" s="37"/>
    </row>
    <row r="43" spans="1:6">
      <c r="A43" s="35"/>
      <c r="B43" s="136"/>
      <c r="C43" s="36"/>
      <c r="D43" s="37"/>
      <c r="E43" s="35"/>
      <c r="F43" s="37"/>
    </row>
    <row r="44" spans="1:6">
      <c r="A44" s="35"/>
      <c r="B44" s="136"/>
      <c r="C44" s="36"/>
      <c r="D44" s="37"/>
      <c r="E44" s="35"/>
      <c r="F44" s="37"/>
    </row>
    <row r="45" spans="1:6">
      <c r="A45" s="35"/>
      <c r="B45" s="136"/>
      <c r="C45" s="36"/>
      <c r="D45" s="37"/>
      <c r="E45" s="35"/>
      <c r="F45" s="37"/>
    </row>
    <row r="46" spans="1:6">
      <c r="A46" s="35"/>
      <c r="B46" s="136"/>
      <c r="C46" s="36"/>
      <c r="D46" s="37"/>
      <c r="E46" s="35"/>
      <c r="F46" s="37"/>
    </row>
    <row r="48" spans="1:6">
      <c r="B48" s="5" t="s">
        <v>78</v>
      </c>
    </row>
    <row r="50" spans="2:2">
      <c r="B50" s="5" t="s">
        <v>79</v>
      </c>
    </row>
    <row r="51" spans="2:2">
      <c r="B51" s="5" t="s">
        <v>98</v>
      </c>
    </row>
    <row r="52" spans="2:2">
      <c r="B52" s="5" t="s">
        <v>80</v>
      </c>
    </row>
    <row r="53" spans="2:2">
      <c r="B53" s="5" t="s">
        <v>99</v>
      </c>
    </row>
    <row r="54" spans="2:2">
      <c r="B54" s="5" t="s">
        <v>81</v>
      </c>
    </row>
    <row r="55" spans="2:2">
      <c r="B55" s="5" t="s">
        <v>118</v>
      </c>
    </row>
    <row r="57" spans="2:2">
      <c r="B57" s="5" t="s">
        <v>119</v>
      </c>
    </row>
    <row r="58" spans="2:2">
      <c r="B58" s="5" t="s">
        <v>131</v>
      </c>
    </row>
    <row r="59" spans="2:2">
      <c r="B59" s="5" t="s">
        <v>132</v>
      </c>
    </row>
    <row r="60" spans="2:2">
      <c r="B60" s="5" t="s">
        <v>100</v>
      </c>
    </row>
    <row r="61" spans="2:2">
      <c r="B61" s="5" t="s">
        <v>101</v>
      </c>
    </row>
    <row r="62" spans="2:2">
      <c r="B62" s="5" t="s">
        <v>133</v>
      </c>
    </row>
    <row r="63" spans="2:2">
      <c r="B63" s="5" t="s">
        <v>135</v>
      </c>
    </row>
    <row r="64" spans="2:2">
      <c r="B64" s="5" t="s">
        <v>210</v>
      </c>
    </row>
    <row r="65" spans="2:2">
      <c r="B65" s="5" t="s">
        <v>149</v>
      </c>
    </row>
    <row r="66" spans="2:2">
      <c r="B66" s="5" t="s">
        <v>150</v>
      </c>
    </row>
    <row r="67" spans="2:2">
      <c r="B67" s="5" t="s">
        <v>151</v>
      </c>
    </row>
    <row r="68" spans="2:2">
      <c r="B68" s="5" t="s">
        <v>152</v>
      </c>
    </row>
    <row r="69" spans="2:2">
      <c r="B69" s="5" t="s">
        <v>153</v>
      </c>
    </row>
    <row r="70" spans="2:2">
      <c r="B70" s="5" t="s">
        <v>154</v>
      </c>
    </row>
    <row r="71" spans="2:2">
      <c r="B71" s="5" t="s">
        <v>155</v>
      </c>
    </row>
  </sheetData>
  <phoneticPr fontId="0" type="noConversion"/>
  <pageMargins left="0.79027777777777775" right="0.74791666666666667" top="0.98402777777777783" bottom="0.98402777777777772" header="0.24027777777777778" footer="0"/>
  <pageSetup paperSize="9" orientation="portrait" useFirstPageNumber="1" horizontalDpi="4294967294" verticalDpi="300" r:id="rId1"/>
  <headerFooter alignWithMargins="0">
    <oddHeader>&amp;L&amp;"Times New Roman CE,Navadno"&amp;9&amp;F&amp;RPZI</oddHeader>
    <oddFooter>&amp;CStran &amp;P od &amp;N&amp;RZemljska dela</oddFooter>
  </headerFooter>
</worksheet>
</file>

<file path=xl/worksheets/sheet8.xml><?xml version="1.0" encoding="utf-8"?>
<worksheet xmlns="http://schemas.openxmlformats.org/spreadsheetml/2006/main" xmlns:r="http://schemas.openxmlformats.org/officeDocument/2006/relationships">
  <dimension ref="A1:F126"/>
  <sheetViews>
    <sheetView showZeros="0" view="pageBreakPreview" topLeftCell="A61" zoomScaleSheetLayoutView="100" workbookViewId="0">
      <selection activeCell="E70" sqref="E70"/>
    </sheetView>
  </sheetViews>
  <sheetFormatPr defaultRowHeight="15"/>
  <cols>
    <col min="1" max="1" width="5.7109375" style="21" customWidth="1"/>
    <col min="2" max="2" width="40.5703125" style="21" customWidth="1"/>
    <col min="3" max="3" width="7" style="21" customWidth="1"/>
    <col min="4" max="4" width="12.140625" style="21" customWidth="1"/>
    <col min="5" max="5" width="9.5703125" style="22" customWidth="1"/>
    <col min="6" max="6" width="12" style="22" customWidth="1"/>
    <col min="7" max="16384" width="9.140625" style="21"/>
  </cols>
  <sheetData>
    <row r="1" spans="1:6" ht="30">
      <c r="A1" s="81" t="s">
        <v>70</v>
      </c>
      <c r="B1" s="65" t="s">
        <v>69</v>
      </c>
      <c r="D1" s="5"/>
      <c r="E1" s="213" t="s">
        <v>984</v>
      </c>
      <c r="F1" s="7" t="s">
        <v>983</v>
      </c>
    </row>
    <row r="2" spans="1:6">
      <c r="D2" s="5"/>
    </row>
    <row r="3" spans="1:6" ht="17.25">
      <c r="A3" s="21" t="s">
        <v>74</v>
      </c>
      <c r="B3" s="5" t="s">
        <v>331</v>
      </c>
      <c r="C3" s="23" t="s">
        <v>25</v>
      </c>
      <c r="D3" s="8">
        <v>5</v>
      </c>
      <c r="E3" s="8"/>
      <c r="F3" s="222">
        <f>D3*E3</f>
        <v>0</v>
      </c>
    </row>
    <row r="4" spans="1:6">
      <c r="B4" s="5" t="s">
        <v>181</v>
      </c>
      <c r="D4" s="79"/>
      <c r="F4" s="22">
        <f>D4*E4</f>
        <v>0</v>
      </c>
    </row>
    <row r="5" spans="1:6">
      <c r="B5" s="5" t="s">
        <v>586</v>
      </c>
      <c r="D5" s="79"/>
      <c r="F5" s="22">
        <f>D5*E5</f>
        <v>0</v>
      </c>
    </row>
    <row r="6" spans="1:6" ht="12" customHeight="1">
      <c r="B6" s="5"/>
      <c r="D6" s="79"/>
    </row>
    <row r="7" spans="1:6" ht="17.25">
      <c r="A7" s="5" t="s">
        <v>75</v>
      </c>
      <c r="B7" s="5" t="s">
        <v>386</v>
      </c>
      <c r="C7" s="9" t="s">
        <v>22</v>
      </c>
      <c r="D7" s="8">
        <v>8</v>
      </c>
      <c r="E7" s="8"/>
      <c r="F7" s="222">
        <f>D7*E7</f>
        <v>0</v>
      </c>
    </row>
    <row r="8" spans="1:6">
      <c r="A8" s="5"/>
      <c r="B8" s="5" t="s">
        <v>587</v>
      </c>
      <c r="C8" s="5"/>
      <c r="D8" s="8"/>
      <c r="F8" s="79"/>
    </row>
    <row r="9" spans="1:6">
      <c r="A9" s="5"/>
      <c r="B9" s="5" t="s">
        <v>448</v>
      </c>
      <c r="C9" s="5"/>
      <c r="D9" s="8"/>
    </row>
    <row r="10" spans="1:6" ht="12" customHeight="1">
      <c r="A10" s="5"/>
      <c r="B10" s="5"/>
      <c r="C10" s="5"/>
      <c r="D10" s="8"/>
    </row>
    <row r="11" spans="1:6" ht="17.25">
      <c r="A11" s="5" t="s">
        <v>303</v>
      </c>
      <c r="B11" s="5" t="s">
        <v>386</v>
      </c>
      <c r="C11" s="9" t="s">
        <v>22</v>
      </c>
      <c r="D11" s="8">
        <v>5</v>
      </c>
      <c r="F11" s="222">
        <f>D11*E11</f>
        <v>0</v>
      </c>
    </row>
    <row r="12" spans="1:6">
      <c r="A12" s="5"/>
      <c r="B12" s="5" t="s">
        <v>588</v>
      </c>
      <c r="C12" s="5"/>
      <c r="D12" s="8"/>
    </row>
    <row r="13" spans="1:6">
      <c r="A13" s="5"/>
      <c r="B13" s="5" t="s">
        <v>448</v>
      </c>
      <c r="C13" s="5"/>
      <c r="D13" s="8"/>
    </row>
    <row r="14" spans="1:6">
      <c r="A14" s="5"/>
      <c r="B14" s="5"/>
      <c r="C14" s="5"/>
      <c r="D14" s="8"/>
    </row>
    <row r="15" spans="1:6" ht="17.25">
      <c r="A15" s="5" t="s">
        <v>304</v>
      </c>
      <c r="B15" s="21" t="s">
        <v>332</v>
      </c>
      <c r="C15" s="23" t="s">
        <v>25</v>
      </c>
      <c r="D15" s="8">
        <v>10</v>
      </c>
      <c r="F15" s="222">
        <f>D15*E15</f>
        <v>0</v>
      </c>
    </row>
    <row r="16" spans="1:6">
      <c r="B16" s="5" t="s">
        <v>635</v>
      </c>
      <c r="D16" s="8"/>
    </row>
    <row r="17" spans="1:6">
      <c r="B17" s="5" t="s">
        <v>636</v>
      </c>
      <c r="D17" s="8"/>
    </row>
    <row r="18" spans="1:6" ht="16.5" customHeight="1">
      <c r="A18" s="5"/>
      <c r="B18" s="5"/>
      <c r="C18" s="5"/>
      <c r="D18" s="8"/>
    </row>
    <row r="19" spans="1:6" ht="17.25">
      <c r="A19" s="5" t="s">
        <v>305</v>
      </c>
      <c r="B19" s="21" t="s">
        <v>332</v>
      </c>
      <c r="C19" s="23" t="s">
        <v>25</v>
      </c>
      <c r="D19" s="8">
        <v>13</v>
      </c>
      <c r="E19" s="8"/>
      <c r="F19" s="222">
        <f>D19*E19</f>
        <v>0</v>
      </c>
    </row>
    <row r="20" spans="1:6">
      <c r="B20" s="5" t="s">
        <v>208</v>
      </c>
      <c r="D20" s="8"/>
      <c r="E20" s="8"/>
      <c r="F20" s="22">
        <f>D20*E20</f>
        <v>0</v>
      </c>
    </row>
    <row r="21" spans="1:6">
      <c r="B21" s="5" t="s">
        <v>589</v>
      </c>
      <c r="D21" s="8"/>
      <c r="E21" s="8"/>
      <c r="F21" s="22">
        <f>D21*E21</f>
        <v>0</v>
      </c>
    </row>
    <row r="22" spans="1:6">
      <c r="B22" s="5" t="s">
        <v>590</v>
      </c>
      <c r="D22" s="8"/>
      <c r="E22" s="8"/>
    </row>
    <row r="23" spans="1:6" ht="12.75" customHeight="1">
      <c r="D23" s="8"/>
      <c r="E23" s="8"/>
    </row>
    <row r="24" spans="1:6" ht="17.25">
      <c r="A24" s="5" t="s">
        <v>120</v>
      </c>
      <c r="B24" s="21" t="s">
        <v>332</v>
      </c>
      <c r="C24" s="23" t="s">
        <v>25</v>
      </c>
      <c r="D24" s="8">
        <v>2</v>
      </c>
      <c r="E24" s="8"/>
      <c r="F24" s="222">
        <f>D24*E24</f>
        <v>0</v>
      </c>
    </row>
    <row r="25" spans="1:6">
      <c r="B25" s="5" t="s">
        <v>208</v>
      </c>
      <c r="D25" s="8"/>
      <c r="E25" s="8"/>
    </row>
    <row r="26" spans="1:6">
      <c r="B26" s="5" t="s">
        <v>591</v>
      </c>
      <c r="D26" s="8"/>
      <c r="E26" s="8"/>
    </row>
    <row r="27" spans="1:6">
      <c r="B27" s="5" t="s">
        <v>448</v>
      </c>
      <c r="D27" s="8"/>
      <c r="E27" s="8"/>
    </row>
    <row r="28" spans="1:6" ht="12" customHeight="1">
      <c r="D28" s="8"/>
      <c r="E28" s="8"/>
    </row>
    <row r="29" spans="1:6" ht="17.25">
      <c r="A29" s="5" t="s">
        <v>121</v>
      </c>
      <c r="B29" s="21" t="s">
        <v>332</v>
      </c>
      <c r="C29" s="23" t="s">
        <v>25</v>
      </c>
      <c r="D29" s="8">
        <v>15</v>
      </c>
      <c r="E29" s="8"/>
      <c r="F29" s="222">
        <f>D29*E29</f>
        <v>0</v>
      </c>
    </row>
    <row r="30" spans="1:6">
      <c r="B30" s="5" t="s">
        <v>208</v>
      </c>
      <c r="D30" s="8"/>
      <c r="E30" s="8"/>
    </row>
    <row r="31" spans="1:6">
      <c r="B31" s="5" t="s">
        <v>592</v>
      </c>
      <c r="D31" s="8"/>
      <c r="E31" s="8"/>
    </row>
    <row r="32" spans="1:6">
      <c r="D32" s="8"/>
      <c r="E32" s="8"/>
    </row>
    <row r="33" spans="1:6" ht="17.25">
      <c r="A33" s="5" t="s">
        <v>122</v>
      </c>
      <c r="B33" s="5" t="s">
        <v>386</v>
      </c>
      <c r="C33" s="9" t="s">
        <v>22</v>
      </c>
      <c r="D33" s="8">
        <v>3</v>
      </c>
      <c r="E33" s="8"/>
      <c r="F33" s="222">
        <f>D33*E33</f>
        <v>0</v>
      </c>
    </row>
    <row r="34" spans="1:6">
      <c r="A34" s="5"/>
      <c r="B34" s="5" t="s">
        <v>593</v>
      </c>
      <c r="C34" s="5"/>
      <c r="D34" s="79"/>
      <c r="E34" s="8"/>
    </row>
    <row r="35" spans="1:6">
      <c r="B35" s="5" t="s">
        <v>594</v>
      </c>
      <c r="D35" s="8"/>
      <c r="E35" s="8"/>
    </row>
    <row r="36" spans="1:6">
      <c r="D36" s="8"/>
      <c r="E36" s="8"/>
    </row>
    <row r="37" spans="1:6">
      <c r="A37" s="5" t="s">
        <v>76</v>
      </c>
      <c r="B37" s="21" t="s">
        <v>332</v>
      </c>
      <c r="C37" s="23"/>
      <c r="D37" s="8"/>
      <c r="E37" s="8"/>
    </row>
    <row r="38" spans="1:6">
      <c r="B38" s="21" t="s">
        <v>387</v>
      </c>
      <c r="D38" s="8"/>
      <c r="E38" s="8"/>
    </row>
    <row r="39" spans="1:6">
      <c r="B39" s="21" t="s">
        <v>388</v>
      </c>
      <c r="D39" s="8"/>
      <c r="E39" s="8"/>
    </row>
    <row r="40" spans="1:6" ht="17.25">
      <c r="B40" s="63" t="s">
        <v>595</v>
      </c>
      <c r="C40" s="23" t="s">
        <v>25</v>
      </c>
      <c r="D40" s="8">
        <v>1.5</v>
      </c>
      <c r="E40" s="8"/>
      <c r="F40" s="222">
        <f>D40*E40</f>
        <v>0</v>
      </c>
    </row>
    <row r="41" spans="1:6" ht="18" customHeight="1">
      <c r="B41" s="63" t="s">
        <v>616</v>
      </c>
      <c r="C41" s="23" t="s">
        <v>25</v>
      </c>
      <c r="D41" s="8">
        <v>5</v>
      </c>
      <c r="E41" s="8"/>
      <c r="F41" s="222">
        <f>D41*E41</f>
        <v>0</v>
      </c>
    </row>
    <row r="42" spans="1:6" ht="14.25" customHeight="1">
      <c r="B42" s="63"/>
      <c r="C42" s="23"/>
      <c r="D42" s="5"/>
      <c r="E42" s="5"/>
    </row>
    <row r="43" spans="1:6" ht="18" customHeight="1">
      <c r="A43" s="5" t="s">
        <v>156</v>
      </c>
      <c r="B43" s="5" t="s">
        <v>333</v>
      </c>
      <c r="C43" s="9" t="s">
        <v>22</v>
      </c>
      <c r="D43" s="8">
        <v>22</v>
      </c>
      <c r="E43" s="8"/>
      <c r="F43" s="222">
        <f>D43*E43</f>
        <v>0</v>
      </c>
    </row>
    <row r="44" spans="1:6">
      <c r="A44" s="5"/>
      <c r="B44" s="5" t="s">
        <v>334</v>
      </c>
      <c r="C44" s="5"/>
      <c r="D44" s="79"/>
      <c r="E44" s="5"/>
    </row>
    <row r="45" spans="1:6">
      <c r="A45" s="5"/>
      <c r="B45" s="5" t="s">
        <v>230</v>
      </c>
      <c r="C45" s="5"/>
      <c r="D45" s="79"/>
    </row>
    <row r="46" spans="1:6">
      <c r="A46" s="5"/>
      <c r="B46" s="5" t="s">
        <v>231</v>
      </c>
      <c r="C46" s="5"/>
      <c r="D46" s="8"/>
    </row>
    <row r="47" spans="1:6">
      <c r="A47" s="5"/>
      <c r="B47" s="5" t="s">
        <v>235</v>
      </c>
      <c r="C47" s="9"/>
      <c r="D47" s="79"/>
    </row>
    <row r="48" spans="1:6">
      <c r="A48" s="5"/>
      <c r="B48" s="5" t="s">
        <v>236</v>
      </c>
      <c r="C48" s="5"/>
      <c r="D48" s="79"/>
      <c r="F48" s="22">
        <f>D48*E48</f>
        <v>0</v>
      </c>
    </row>
    <row r="49" spans="1:6">
      <c r="A49" s="5"/>
      <c r="B49" s="5" t="s">
        <v>237</v>
      </c>
      <c r="C49" s="5"/>
      <c r="D49" s="8"/>
      <c r="E49" s="8"/>
    </row>
    <row r="50" spans="1:6">
      <c r="A50" s="5"/>
      <c r="B50" s="5" t="s">
        <v>209</v>
      </c>
      <c r="C50" s="5"/>
      <c r="D50" s="79"/>
    </row>
    <row r="51" spans="1:6">
      <c r="A51" s="5"/>
      <c r="B51" s="81" t="s">
        <v>596</v>
      </c>
      <c r="C51" s="9"/>
      <c r="D51" s="79"/>
    </row>
    <row r="52" spans="1:6">
      <c r="A52" s="5"/>
      <c r="B52" s="81"/>
      <c r="C52" s="9"/>
      <c r="D52" s="79"/>
    </row>
    <row r="53" spans="1:6">
      <c r="A53" s="5" t="s">
        <v>157</v>
      </c>
      <c r="B53" s="5" t="s">
        <v>229</v>
      </c>
      <c r="C53" s="9" t="s">
        <v>173</v>
      </c>
      <c r="D53" s="8">
        <v>1</v>
      </c>
      <c r="E53" s="8"/>
      <c r="F53" s="222">
        <f>D53*E53</f>
        <v>0</v>
      </c>
    </row>
    <row r="54" spans="1:6" ht="30">
      <c r="A54" s="5"/>
      <c r="B54" s="107" t="s">
        <v>390</v>
      </c>
      <c r="C54" s="5"/>
      <c r="D54" s="8"/>
      <c r="E54" s="8"/>
    </row>
    <row r="55" spans="1:6">
      <c r="B55" s="135"/>
      <c r="C55" s="135"/>
      <c r="D55" s="183"/>
    </row>
    <row r="56" spans="1:6">
      <c r="A56" s="5" t="s">
        <v>158</v>
      </c>
      <c r="B56" s="5" t="s">
        <v>222</v>
      </c>
      <c r="C56" s="9" t="s">
        <v>223</v>
      </c>
      <c r="D56" s="8">
        <v>802</v>
      </c>
      <c r="E56" s="8"/>
      <c r="F56" s="222">
        <f>D56*E56</f>
        <v>0</v>
      </c>
    </row>
    <row r="57" spans="1:6">
      <c r="B57" s="5" t="s">
        <v>597</v>
      </c>
      <c r="C57" s="5"/>
      <c r="D57" s="8"/>
      <c r="E57" s="8"/>
      <c r="F57" s="22">
        <f>D57*E57</f>
        <v>0</v>
      </c>
    </row>
    <row r="58" spans="1:6">
      <c r="B58" s="5" t="s">
        <v>389</v>
      </c>
      <c r="C58" s="5"/>
      <c r="D58" s="8"/>
      <c r="E58" s="8"/>
    </row>
    <row r="59" spans="1:6">
      <c r="B59" s="5"/>
      <c r="C59" s="5"/>
      <c r="D59" s="8"/>
      <c r="E59" s="8"/>
    </row>
    <row r="60" spans="1:6" ht="18" customHeight="1">
      <c r="A60" s="117" t="s">
        <v>159</v>
      </c>
      <c r="B60" s="63" t="s">
        <v>598</v>
      </c>
      <c r="C60" s="9" t="s">
        <v>223</v>
      </c>
      <c r="D60" s="8">
        <v>2733</v>
      </c>
      <c r="E60" s="8"/>
      <c r="F60" s="222">
        <f>D60*E60</f>
        <v>0</v>
      </c>
    </row>
    <row r="61" spans="1:6" s="193" customFormat="1" ht="17.25" customHeight="1">
      <c r="A61" s="192"/>
      <c r="B61" s="194" t="s">
        <v>599</v>
      </c>
      <c r="C61" s="195"/>
      <c r="D61" s="196"/>
    </row>
    <row r="62" spans="1:6">
      <c r="B62" s="194" t="s">
        <v>600</v>
      </c>
      <c r="C62" s="5"/>
      <c r="D62" s="8"/>
      <c r="E62" s="8"/>
    </row>
    <row r="63" spans="1:6">
      <c r="B63" s="5" t="s">
        <v>167</v>
      </c>
      <c r="C63" s="5"/>
      <c r="D63" s="8"/>
      <c r="E63" s="8"/>
    </row>
    <row r="64" spans="1:6">
      <c r="B64" s="5"/>
      <c r="C64" s="5"/>
      <c r="D64" s="8"/>
      <c r="E64" s="8"/>
    </row>
    <row r="65" spans="1:6" ht="19.5" customHeight="1">
      <c r="A65" s="5" t="s">
        <v>160</v>
      </c>
      <c r="B65" s="63" t="s">
        <v>598</v>
      </c>
      <c r="C65" s="9" t="s">
        <v>223</v>
      </c>
      <c r="D65" s="8">
        <v>616</v>
      </c>
      <c r="E65" s="8"/>
      <c r="F65" s="222">
        <f>D65*E65</f>
        <v>0</v>
      </c>
    </row>
    <row r="66" spans="1:6">
      <c r="B66" s="194" t="s">
        <v>599</v>
      </c>
      <c r="C66" s="195"/>
      <c r="D66" s="196"/>
      <c r="E66" s="8"/>
    </row>
    <row r="67" spans="1:6">
      <c r="B67" s="194" t="s">
        <v>600</v>
      </c>
      <c r="C67" s="5"/>
      <c r="D67" s="8"/>
      <c r="E67" s="8"/>
    </row>
    <row r="68" spans="1:6">
      <c r="A68" s="117"/>
      <c r="B68" s="5" t="s">
        <v>167</v>
      </c>
      <c r="C68" s="5"/>
      <c r="D68" s="8"/>
      <c r="E68" s="8"/>
    </row>
    <row r="69" spans="1:6">
      <c r="B69" s="185"/>
      <c r="C69" s="135"/>
      <c r="D69" s="183"/>
      <c r="E69" s="8"/>
    </row>
    <row r="70" spans="1:6" ht="17.25">
      <c r="A70" s="5" t="s">
        <v>161</v>
      </c>
      <c r="B70" s="21" t="s">
        <v>238</v>
      </c>
      <c r="C70" s="23" t="s">
        <v>26</v>
      </c>
      <c r="D70" s="8">
        <v>140</v>
      </c>
      <c r="E70" s="8"/>
      <c r="F70" s="222">
        <f>D70*E70</f>
        <v>0</v>
      </c>
    </row>
    <row r="71" spans="1:6">
      <c r="A71" s="5"/>
      <c r="C71" s="23"/>
      <c r="D71" s="8"/>
      <c r="E71" s="8"/>
    </row>
    <row r="72" spans="1:6">
      <c r="D72" s="79"/>
      <c r="E72" s="24"/>
    </row>
    <row r="73" spans="1:6">
      <c r="A73" s="25"/>
      <c r="B73" s="116" t="s">
        <v>216</v>
      </c>
      <c r="C73" s="25"/>
      <c r="D73" s="25"/>
      <c r="E73" s="26"/>
      <c r="F73" s="211">
        <f>SUM(F3:F72)</f>
        <v>0</v>
      </c>
    </row>
    <row r="74" spans="1:6">
      <c r="A74" s="75"/>
      <c r="B74" s="136"/>
      <c r="C74" s="75"/>
      <c r="D74" s="75"/>
      <c r="E74" s="70"/>
      <c r="F74" s="70"/>
    </row>
    <row r="75" spans="1:6">
      <c r="A75" s="75"/>
      <c r="B75" s="136"/>
      <c r="C75" s="75"/>
      <c r="D75" s="75"/>
      <c r="E75" s="70"/>
      <c r="F75" s="70"/>
    </row>
    <row r="76" spans="1:6">
      <c r="A76" s="75"/>
      <c r="B76" s="136"/>
      <c r="C76" s="75"/>
      <c r="D76" s="75"/>
      <c r="E76" s="70"/>
      <c r="F76" s="70"/>
    </row>
    <row r="77" spans="1:6">
      <c r="A77" s="75"/>
      <c r="B77" s="136"/>
      <c r="C77" s="75"/>
      <c r="D77" s="75"/>
      <c r="E77" s="70"/>
      <c r="F77" s="70"/>
    </row>
    <row r="78" spans="1:6">
      <c r="A78" s="75"/>
      <c r="B78" s="136"/>
      <c r="C78" s="75"/>
      <c r="D78" s="75"/>
      <c r="E78" s="70"/>
      <c r="F78" s="70"/>
    </row>
    <row r="79" spans="1:6">
      <c r="A79" s="75"/>
      <c r="B79" s="136"/>
      <c r="C79" s="75"/>
      <c r="D79" s="75"/>
      <c r="E79" s="70"/>
      <c r="F79" s="70"/>
    </row>
    <row r="80" spans="1:6">
      <c r="A80" s="75"/>
      <c r="B80" s="136"/>
      <c r="C80" s="75"/>
      <c r="D80" s="75"/>
      <c r="E80" s="70"/>
      <c r="F80" s="70"/>
    </row>
    <row r="81" spans="1:6">
      <c r="A81" s="75"/>
      <c r="B81" s="136"/>
      <c r="C81" s="75"/>
      <c r="D81" s="75"/>
      <c r="E81" s="70"/>
      <c r="F81" s="70"/>
    </row>
    <row r="82" spans="1:6">
      <c r="A82" s="75"/>
      <c r="B82" s="136"/>
      <c r="C82" s="75"/>
      <c r="D82" s="75"/>
      <c r="E82" s="70"/>
      <c r="F82" s="70"/>
    </row>
    <row r="83" spans="1:6">
      <c r="A83" s="75"/>
      <c r="B83" s="136"/>
      <c r="C83" s="75"/>
      <c r="D83" s="75"/>
      <c r="E83" s="70"/>
      <c r="F83" s="70"/>
    </row>
    <row r="84" spans="1:6">
      <c r="A84" s="75"/>
      <c r="B84" s="136"/>
      <c r="C84" s="75"/>
      <c r="D84" s="75"/>
      <c r="E84" s="70"/>
      <c r="F84" s="70"/>
    </row>
    <row r="85" spans="1:6">
      <c r="A85" s="75"/>
      <c r="B85" s="136"/>
      <c r="C85" s="75"/>
      <c r="D85" s="75"/>
      <c r="E85" s="70"/>
      <c r="F85" s="70"/>
    </row>
    <row r="86" spans="1:6">
      <c r="A86" s="75"/>
      <c r="B86" s="136"/>
      <c r="C86" s="75"/>
      <c r="D86" s="75"/>
      <c r="E86" s="70"/>
      <c r="F86" s="70"/>
    </row>
    <row r="87" spans="1:6">
      <c r="A87" s="75"/>
      <c r="B87" s="136"/>
      <c r="C87" s="75"/>
      <c r="D87" s="75"/>
      <c r="E87" s="70"/>
      <c r="F87" s="70"/>
    </row>
    <row r="88" spans="1:6">
      <c r="A88" s="75"/>
      <c r="B88" s="136"/>
      <c r="C88" s="75"/>
      <c r="D88" s="75"/>
      <c r="E88" s="70"/>
      <c r="F88" s="70"/>
    </row>
    <row r="89" spans="1:6">
      <c r="A89" s="75"/>
      <c r="B89" s="136"/>
      <c r="C89" s="75"/>
      <c r="D89" s="75"/>
      <c r="E89" s="70"/>
      <c r="F89" s="70"/>
    </row>
    <row r="90" spans="1:6">
      <c r="A90" s="75"/>
      <c r="B90" s="136"/>
      <c r="C90" s="75"/>
      <c r="D90" s="75"/>
      <c r="E90" s="70"/>
      <c r="F90" s="70"/>
    </row>
    <row r="91" spans="1:6">
      <c r="A91" s="75"/>
      <c r="B91" s="136"/>
      <c r="C91" s="75"/>
      <c r="D91" s="75"/>
      <c r="E91" s="70"/>
      <c r="F91" s="70"/>
    </row>
    <row r="92" spans="1:6">
      <c r="B92" s="164" t="s">
        <v>335</v>
      </c>
      <c r="C92"/>
      <c r="D92"/>
    </row>
    <row r="93" spans="1:6">
      <c r="B93" s="5" t="s">
        <v>336</v>
      </c>
      <c r="C93" s="5"/>
      <c r="D93" s="5"/>
    </row>
    <row r="94" spans="1:6">
      <c r="B94" s="5" t="s">
        <v>337</v>
      </c>
      <c r="C94" s="5"/>
      <c r="D94" s="5"/>
    </row>
    <row r="95" spans="1:6">
      <c r="B95" s="5" t="s">
        <v>338</v>
      </c>
      <c r="C95" s="5"/>
      <c r="D95" s="5"/>
    </row>
    <row r="96" spans="1:6">
      <c r="B96" s="5" t="s">
        <v>339</v>
      </c>
      <c r="C96" s="5"/>
      <c r="D96" s="5"/>
    </row>
    <row r="97" spans="2:4">
      <c r="B97" s="5" t="s">
        <v>340</v>
      </c>
      <c r="C97" s="5"/>
      <c r="D97" s="5"/>
    </row>
    <row r="98" spans="2:4">
      <c r="B98" s="5" t="s">
        <v>341</v>
      </c>
      <c r="C98" s="5"/>
      <c r="D98" s="5"/>
    </row>
    <row r="99" spans="2:4">
      <c r="B99" s="5" t="s">
        <v>342</v>
      </c>
      <c r="C99" s="5"/>
      <c r="D99" s="5"/>
    </row>
    <row r="100" spans="2:4">
      <c r="B100" s="5" t="s">
        <v>343</v>
      </c>
      <c r="C100" s="5"/>
      <c r="D100" s="5"/>
    </row>
    <row r="101" spans="2:4">
      <c r="B101" s="5" t="s">
        <v>344</v>
      </c>
      <c r="C101" s="5"/>
      <c r="D101" s="5"/>
    </row>
    <row r="102" spans="2:4">
      <c r="B102" s="5" t="s">
        <v>345</v>
      </c>
      <c r="C102" s="5"/>
      <c r="D102" s="5"/>
    </row>
    <row r="103" spans="2:4">
      <c r="B103" s="5" t="s">
        <v>346</v>
      </c>
      <c r="C103" s="5"/>
      <c r="D103" s="5"/>
    </row>
    <row r="104" spans="2:4">
      <c r="B104" s="5" t="s">
        <v>347</v>
      </c>
      <c r="C104" s="5"/>
      <c r="D104" s="5"/>
    </row>
    <row r="105" spans="2:4">
      <c r="B105" s="5" t="s">
        <v>348</v>
      </c>
      <c r="C105" s="5"/>
      <c r="D105" s="5"/>
    </row>
    <row r="106" spans="2:4">
      <c r="B106" s="5"/>
      <c r="C106" s="5"/>
      <c r="D106" s="5"/>
    </row>
    <row r="107" spans="2:4">
      <c r="B107" s="5" t="s">
        <v>349</v>
      </c>
      <c r="C107" s="5"/>
      <c r="D107" s="5"/>
    </row>
    <row r="108" spans="2:4">
      <c r="B108" s="5" t="s">
        <v>350</v>
      </c>
      <c r="C108" s="5"/>
      <c r="D108" s="5"/>
    </row>
    <row r="109" spans="2:4" ht="13.5" customHeight="1">
      <c r="B109" s="5" t="s">
        <v>351</v>
      </c>
      <c r="C109" s="5"/>
      <c r="D109" s="5"/>
    </row>
    <row r="110" spans="2:4" ht="13.5" customHeight="1">
      <c r="B110" s="5" t="s">
        <v>352</v>
      </c>
      <c r="C110" s="5"/>
      <c r="D110" s="5"/>
    </row>
    <row r="111" spans="2:4" ht="13.5" customHeight="1">
      <c r="B111" s="5" t="s">
        <v>353</v>
      </c>
      <c r="C111" s="5"/>
      <c r="D111" s="5"/>
    </row>
    <row r="112" spans="2:4" ht="13.5" customHeight="1">
      <c r="B112" s="5" t="s">
        <v>354</v>
      </c>
      <c r="C112" s="5"/>
      <c r="D112" s="5"/>
    </row>
    <row r="113" spans="2:4" ht="13.5" customHeight="1">
      <c r="B113" s="5" t="s">
        <v>147</v>
      </c>
      <c r="C113" s="5"/>
      <c r="D113" s="5"/>
    </row>
    <row r="114" spans="2:4" ht="13.5" customHeight="1">
      <c r="B114" s="5" t="s">
        <v>355</v>
      </c>
      <c r="C114" s="5"/>
      <c r="D114" s="5"/>
    </row>
    <row r="115" spans="2:4" ht="13.5" customHeight="1">
      <c r="B115" s="5" t="s">
        <v>356</v>
      </c>
      <c r="C115" s="5"/>
      <c r="D115" s="5"/>
    </row>
    <row r="116" spans="2:4" ht="13.5" customHeight="1">
      <c r="B116" s="5" t="s">
        <v>357</v>
      </c>
      <c r="C116" s="5"/>
      <c r="D116" s="5"/>
    </row>
    <row r="117" spans="2:4" ht="13.5" customHeight="1">
      <c r="B117" s="5" t="s">
        <v>358</v>
      </c>
      <c r="C117" s="5"/>
      <c r="D117" s="5"/>
    </row>
    <row r="118" spans="2:4">
      <c r="B118"/>
      <c r="C118"/>
      <c r="D118"/>
    </row>
    <row r="119" spans="2:4">
      <c r="B119"/>
      <c r="C119"/>
      <c r="D119"/>
    </row>
    <row r="120" spans="2:4">
      <c r="B120"/>
      <c r="C120"/>
      <c r="D120"/>
    </row>
    <row r="121" spans="2:4">
      <c r="B121"/>
      <c r="C121"/>
      <c r="D121"/>
    </row>
    <row r="122" spans="2:4">
      <c r="B122"/>
      <c r="C122"/>
      <c r="D122"/>
    </row>
    <row r="123" spans="2:4">
      <c r="B123"/>
      <c r="C123"/>
      <c r="D123"/>
    </row>
    <row r="124" spans="2:4">
      <c r="B124" s="165"/>
      <c r="C124"/>
      <c r="D124"/>
    </row>
    <row r="125" spans="2:4">
      <c r="B125" s="165"/>
      <c r="C125"/>
      <c r="D125"/>
    </row>
    <row r="126" spans="2:4">
      <c r="B126" s="165"/>
      <c r="C126"/>
      <c r="D126"/>
    </row>
  </sheetData>
  <phoneticPr fontId="0" type="noConversion"/>
  <pageMargins left="0.79027777777777775" right="0.74791666666666667" top="0.98402777777777783" bottom="0.98402777777777772" header="0.24027777777777778" footer="0"/>
  <pageSetup paperSize="9" orientation="portrait" useFirstPageNumber="1" horizontalDpi="4294967294" verticalDpi="300" r:id="rId1"/>
  <headerFooter alignWithMargins="0">
    <oddHeader>&amp;L&amp;"Times New Roman CE,Navadno"&amp;9&amp;F&amp;RPZI</oddHeader>
    <oddFooter>&amp;CStran &amp;P od &amp;N&amp;RBetonska dela</oddFooter>
  </headerFooter>
</worksheet>
</file>

<file path=xl/worksheets/sheet9.xml><?xml version="1.0" encoding="utf-8"?>
<worksheet xmlns="http://schemas.openxmlformats.org/spreadsheetml/2006/main" xmlns:r="http://schemas.openxmlformats.org/officeDocument/2006/relationships">
  <dimension ref="A1:F84"/>
  <sheetViews>
    <sheetView showZeros="0" view="pageBreakPreview" zoomScaleSheetLayoutView="100" workbookViewId="0">
      <selection activeCell="F3" sqref="F3"/>
    </sheetView>
  </sheetViews>
  <sheetFormatPr defaultRowHeight="15"/>
  <cols>
    <col min="1" max="1" width="4.5703125" style="5" customWidth="1"/>
    <col min="2" max="2" width="43.140625" style="5" customWidth="1"/>
    <col min="3" max="3" width="7.140625" style="5" customWidth="1"/>
    <col min="4" max="4" width="9.42578125" style="5" customWidth="1"/>
    <col min="5" max="5" width="11.140625" style="8" customWidth="1"/>
    <col min="6" max="6" width="11.7109375" style="8" customWidth="1"/>
    <col min="7" max="7" width="35.28515625" style="5" customWidth="1"/>
    <col min="8" max="8" width="4" style="5" customWidth="1"/>
    <col min="9" max="16384" width="9.140625" style="5"/>
  </cols>
  <sheetData>
    <row r="1" spans="1:6" ht="30">
      <c r="A1" s="81" t="s">
        <v>72</v>
      </c>
      <c r="B1" s="65" t="s">
        <v>71</v>
      </c>
      <c r="E1" s="213" t="s">
        <v>984</v>
      </c>
      <c r="F1" s="7" t="s">
        <v>983</v>
      </c>
    </row>
    <row r="3" spans="1:6" ht="17.25">
      <c r="A3" s="5" t="s">
        <v>74</v>
      </c>
      <c r="B3" s="5" t="s">
        <v>601</v>
      </c>
      <c r="C3" s="9" t="s">
        <v>24</v>
      </c>
      <c r="D3" s="8">
        <v>35</v>
      </c>
      <c r="F3" s="216">
        <f>D3*E3</f>
        <v>0</v>
      </c>
    </row>
    <row r="4" spans="1:6">
      <c r="B4" s="5" t="s">
        <v>602</v>
      </c>
      <c r="D4" s="8"/>
      <c r="F4" s="8">
        <f>D4*E4</f>
        <v>0</v>
      </c>
    </row>
    <row r="5" spans="1:6">
      <c r="B5" s="5" t="s">
        <v>603</v>
      </c>
      <c r="D5" s="8"/>
      <c r="F5" s="8">
        <f>D5*E5</f>
        <v>0</v>
      </c>
    </row>
    <row r="6" spans="1:6">
      <c r="B6" s="5" t="s">
        <v>604</v>
      </c>
      <c r="D6" s="8"/>
      <c r="F6" s="8">
        <f>D6*E6</f>
        <v>0</v>
      </c>
    </row>
    <row r="7" spans="1:6">
      <c r="D7" s="8"/>
    </row>
    <row r="8" spans="1:6" ht="17.25">
      <c r="A8" s="5" t="s">
        <v>75</v>
      </c>
      <c r="B8" s="5" t="s">
        <v>359</v>
      </c>
      <c r="C8" s="9" t="s">
        <v>24</v>
      </c>
      <c r="D8" s="8">
        <v>141</v>
      </c>
      <c r="F8" s="216">
        <f>D8*E8</f>
        <v>0</v>
      </c>
    </row>
    <row r="9" spans="1:6">
      <c r="B9" s="5" t="s">
        <v>605</v>
      </c>
      <c r="D9" s="8"/>
      <c r="F9" s="8">
        <f>D9*E9</f>
        <v>0</v>
      </c>
    </row>
    <row r="10" spans="1:6">
      <c r="B10" s="5" t="s">
        <v>606</v>
      </c>
      <c r="D10" s="8"/>
      <c r="F10" s="8">
        <f>D10*E10</f>
        <v>0</v>
      </c>
    </row>
    <row r="11" spans="1:6">
      <c r="D11" s="8"/>
    </row>
    <row r="12" spans="1:6" ht="17.25">
      <c r="A12" s="5" t="s">
        <v>303</v>
      </c>
      <c r="B12" s="5" t="s">
        <v>40</v>
      </c>
      <c r="C12" s="9" t="s">
        <v>24</v>
      </c>
      <c r="D12" s="8">
        <v>13</v>
      </c>
      <c r="F12" s="216">
        <f>D12*E12</f>
        <v>0</v>
      </c>
    </row>
    <row r="13" spans="1:6">
      <c r="B13" s="5" t="s">
        <v>41</v>
      </c>
      <c r="D13" s="79"/>
    </row>
    <row r="14" spans="1:6">
      <c r="B14" s="5" t="s">
        <v>42</v>
      </c>
      <c r="D14" s="79"/>
    </row>
    <row r="15" spans="1:6">
      <c r="D15" s="8"/>
    </row>
    <row r="16" spans="1:6" ht="17.25">
      <c r="A16" s="5" t="s">
        <v>304</v>
      </c>
      <c r="B16" s="5" t="s">
        <v>608</v>
      </c>
      <c r="C16" s="9" t="s">
        <v>24</v>
      </c>
      <c r="D16" s="8">
        <v>15</v>
      </c>
      <c r="F16" s="216">
        <f>D16*E16</f>
        <v>0</v>
      </c>
    </row>
    <row r="17" spans="1:6">
      <c r="B17" s="5" t="s">
        <v>607</v>
      </c>
      <c r="D17" s="79"/>
      <c r="F17" s="8">
        <f>D17*E17</f>
        <v>0</v>
      </c>
    </row>
    <row r="18" spans="1:6">
      <c r="B18" s="5" t="s">
        <v>360</v>
      </c>
      <c r="D18" s="79"/>
      <c r="F18" s="8">
        <f>D18*E18</f>
        <v>0</v>
      </c>
    </row>
    <row r="19" spans="1:6">
      <c r="D19" s="79"/>
      <c r="F19" s="8">
        <f>D19*E19</f>
        <v>0</v>
      </c>
    </row>
    <row r="20" spans="1:6" ht="17.25">
      <c r="A20" s="5" t="s">
        <v>305</v>
      </c>
      <c r="B20" s="5" t="s">
        <v>609</v>
      </c>
      <c r="C20" s="9" t="s">
        <v>24</v>
      </c>
      <c r="D20" s="8">
        <v>56</v>
      </c>
      <c r="F20" s="216">
        <f>D20*E20</f>
        <v>0</v>
      </c>
    </row>
    <row r="21" spans="1:6">
      <c r="B21" s="5" t="s">
        <v>614</v>
      </c>
      <c r="D21" s="79"/>
    </row>
    <row r="22" spans="1:6">
      <c r="B22" s="5" t="s">
        <v>615</v>
      </c>
      <c r="D22" s="79"/>
    </row>
    <row r="23" spans="1:6">
      <c r="D23" s="8"/>
    </row>
    <row r="24" spans="1:6">
      <c r="A24" s="5" t="s">
        <v>120</v>
      </c>
      <c r="B24" s="5" t="s">
        <v>165</v>
      </c>
      <c r="C24" s="9"/>
      <c r="D24" s="8"/>
    </row>
    <row r="25" spans="1:6">
      <c r="B25" s="5" t="s">
        <v>166</v>
      </c>
      <c r="D25" s="8"/>
      <c r="F25" s="8">
        <f>D25*E25</f>
        <v>0</v>
      </c>
    </row>
    <row r="26" spans="1:6">
      <c r="B26" s="5" t="s">
        <v>167</v>
      </c>
      <c r="D26" s="8"/>
      <c r="F26" s="8">
        <f>D26*E26</f>
        <v>0</v>
      </c>
    </row>
    <row r="27" spans="1:6">
      <c r="B27" s="5" t="s">
        <v>610</v>
      </c>
      <c r="C27" s="9" t="s">
        <v>268</v>
      </c>
      <c r="D27" s="8">
        <v>36</v>
      </c>
      <c r="F27" s="216">
        <f>D27*E27</f>
        <v>0</v>
      </c>
    </row>
    <row r="28" spans="1:6">
      <c r="C28" s="9"/>
      <c r="D28" s="8"/>
    </row>
    <row r="29" spans="1:6">
      <c r="B29" s="113" t="s">
        <v>266</v>
      </c>
      <c r="D29" s="8"/>
    </row>
    <row r="30" spans="1:6">
      <c r="D30" s="8"/>
    </row>
    <row r="31" spans="1:6">
      <c r="A31" s="5" t="s">
        <v>121</v>
      </c>
      <c r="B31" s="74" t="s">
        <v>142</v>
      </c>
      <c r="C31" s="9" t="s">
        <v>173</v>
      </c>
      <c r="D31" s="8">
        <v>1</v>
      </c>
      <c r="F31" s="216">
        <f>D31*E31</f>
        <v>0</v>
      </c>
    </row>
    <row r="32" spans="1:6">
      <c r="B32" s="11" t="s">
        <v>143</v>
      </c>
      <c r="D32" s="8"/>
    </row>
    <row r="33" spans="1:6">
      <c r="B33" s="5" t="s">
        <v>611</v>
      </c>
      <c r="D33" s="8"/>
    </row>
    <row r="34" spans="1:6">
      <c r="D34" s="8"/>
    </row>
    <row r="35" spans="1:6">
      <c r="A35" s="5" t="s">
        <v>122</v>
      </c>
      <c r="B35" s="5" t="s">
        <v>612</v>
      </c>
      <c r="C35" s="9" t="s">
        <v>173</v>
      </c>
      <c r="D35" s="8">
        <v>1</v>
      </c>
      <c r="F35" s="216">
        <f>D35*E35</f>
        <v>0</v>
      </c>
    </row>
    <row r="36" spans="1:6">
      <c r="B36" s="5" t="s">
        <v>144</v>
      </c>
      <c r="D36" s="8"/>
    </row>
    <row r="37" spans="1:6" ht="13.5" customHeight="1">
      <c r="B37" s="63" t="s">
        <v>145</v>
      </c>
      <c r="D37" s="8"/>
    </row>
    <row r="38" spans="1:6">
      <c r="B38" s="5" t="s">
        <v>146</v>
      </c>
      <c r="D38" s="8"/>
    </row>
    <row r="39" spans="1:6">
      <c r="B39" s="5" t="s">
        <v>613</v>
      </c>
      <c r="C39" s="12"/>
      <c r="D39" s="9"/>
    </row>
    <row r="40" spans="1:6">
      <c r="C40" s="12"/>
      <c r="D40" s="9"/>
    </row>
    <row r="41" spans="1:6">
      <c r="C41" s="12"/>
      <c r="D41" s="9"/>
    </row>
    <row r="42" spans="1:6">
      <c r="A42" s="43"/>
      <c r="B42" s="119" t="s">
        <v>227</v>
      </c>
      <c r="C42" s="167"/>
      <c r="D42" s="120"/>
      <c r="E42" s="44"/>
      <c r="F42" s="214">
        <f>SUM(F3:F41)</f>
        <v>0</v>
      </c>
    </row>
    <row r="43" spans="1:6">
      <c r="A43" s="35"/>
      <c r="B43" s="136"/>
      <c r="C43" s="197"/>
      <c r="D43" s="36"/>
      <c r="E43" s="37"/>
      <c r="F43" s="37"/>
    </row>
    <row r="44" spans="1:6">
      <c r="A44" s="35"/>
      <c r="B44" s="136"/>
      <c r="C44" s="197"/>
      <c r="D44" s="36"/>
      <c r="E44" s="37"/>
      <c r="F44" s="37"/>
    </row>
    <row r="45" spans="1:6">
      <c r="A45" s="35"/>
      <c r="B45" s="136"/>
      <c r="C45" s="197"/>
      <c r="D45" s="36"/>
      <c r="E45" s="37"/>
      <c r="F45" s="37"/>
    </row>
    <row r="46" spans="1:6">
      <c r="A46" s="35"/>
      <c r="B46" s="136"/>
      <c r="C46" s="197"/>
      <c r="D46" s="36"/>
      <c r="E46" s="37"/>
      <c r="F46" s="37"/>
    </row>
    <row r="47" spans="1:6">
      <c r="C47" s="12"/>
      <c r="D47" s="9"/>
    </row>
    <row r="48" spans="1:6">
      <c r="B48" s="54"/>
      <c r="C48" s="115"/>
      <c r="D48" s="114"/>
    </row>
    <row r="49" spans="2:4">
      <c r="B49" s="164" t="s">
        <v>335</v>
      </c>
      <c r="C49" s="115"/>
      <c r="D49" s="114"/>
    </row>
    <row r="50" spans="2:4">
      <c r="B50" s="164"/>
      <c r="C50" s="115"/>
      <c r="D50" s="114"/>
    </row>
    <row r="51" spans="2:4">
      <c r="B51" s="203" t="s">
        <v>361</v>
      </c>
      <c r="C51" s="9"/>
      <c r="D51" s="14"/>
    </row>
    <row r="52" spans="2:4">
      <c r="B52" s="203" t="s">
        <v>362</v>
      </c>
      <c r="C52" s="115"/>
      <c r="D52" s="114"/>
    </row>
    <row r="53" spans="2:4">
      <c r="B53" s="203" t="s">
        <v>217</v>
      </c>
      <c r="C53" s="115"/>
      <c r="D53" s="114"/>
    </row>
    <row r="54" spans="2:4">
      <c r="B54" s="203" t="s">
        <v>363</v>
      </c>
      <c r="C54" s="115"/>
      <c r="D54" s="114"/>
    </row>
    <row r="55" spans="2:4">
      <c r="B55" s="203" t="s">
        <v>364</v>
      </c>
      <c r="C55" s="115"/>
      <c r="D55" s="114"/>
    </row>
    <row r="56" spans="2:4">
      <c r="B56" s="203" t="s">
        <v>365</v>
      </c>
      <c r="C56" s="115"/>
      <c r="D56" s="114"/>
    </row>
    <row r="57" spans="2:4">
      <c r="B57" s="203" t="s">
        <v>366</v>
      </c>
      <c r="C57" s="115"/>
      <c r="D57" s="114"/>
    </row>
    <row r="58" spans="2:4">
      <c r="B58" s="203" t="s">
        <v>367</v>
      </c>
      <c r="C58" s="9"/>
      <c r="D58" s="8"/>
    </row>
    <row r="59" spans="2:4">
      <c r="B59" s="203" t="s">
        <v>368</v>
      </c>
      <c r="C59" s="12"/>
      <c r="D59" s="7"/>
    </row>
    <row r="60" spans="2:4">
      <c r="B60" s="203" t="s">
        <v>369</v>
      </c>
      <c r="C60" s="12"/>
      <c r="D60" s="7"/>
    </row>
    <row r="61" spans="2:4">
      <c r="B61" s="203" t="s">
        <v>370</v>
      </c>
      <c r="C61" s="12"/>
      <c r="D61" s="7"/>
    </row>
    <row r="62" spans="2:4">
      <c r="B62" s="203" t="s">
        <v>349</v>
      </c>
      <c r="C62" s="12"/>
      <c r="D62" s="7"/>
    </row>
    <row r="63" spans="2:4">
      <c r="B63" s="203" t="s">
        <v>371</v>
      </c>
      <c r="C63" s="9"/>
      <c r="D63" s="8"/>
    </row>
    <row r="64" spans="2:4">
      <c r="B64" s="203" t="s">
        <v>351</v>
      </c>
      <c r="C64" s="12"/>
      <c r="D64" s="7"/>
    </row>
    <row r="72" spans="4:4">
      <c r="D72" s="7"/>
    </row>
    <row r="73" spans="4:4">
      <c r="D73" s="7"/>
    </row>
    <row r="74" spans="4:4">
      <c r="D74" s="7"/>
    </row>
    <row r="75" spans="4:4">
      <c r="D75" s="7"/>
    </row>
    <row r="76" spans="4:4">
      <c r="D76" s="7"/>
    </row>
    <row r="77" spans="4:4">
      <c r="D77" s="7"/>
    </row>
    <row r="81" spans="4:4">
      <c r="D81" s="7"/>
    </row>
    <row r="83" spans="4:4">
      <c r="D83" s="7"/>
    </row>
    <row r="84" spans="4:4">
      <c r="D84" s="7"/>
    </row>
  </sheetData>
  <phoneticPr fontId="0" type="noConversion"/>
  <pageMargins left="0.79027777777777775" right="0.74791666666666667" top="0.98402777777777783" bottom="0.98402777777777772" header="0.24027777777777778" footer="0"/>
  <pageSetup paperSize="9" orientation="portrait" useFirstPageNumber="1" horizontalDpi="4294967294" verticalDpi="300" r:id="rId1"/>
  <headerFooter alignWithMargins="0">
    <oddHeader>&amp;L&amp;"Times New Roman CE,Navadno"&amp;9&amp;F&amp;RPZI</oddHeader>
    <oddFooter>&amp;CStran &amp;P od &amp;N&amp;RTesarska dela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25</vt:i4>
      </vt:variant>
      <vt:variant>
        <vt:lpstr>Imenovani obsegi</vt:lpstr>
      </vt:variant>
      <vt:variant>
        <vt:i4>27</vt:i4>
      </vt:variant>
    </vt:vector>
  </HeadingPairs>
  <TitlesOfParts>
    <vt:vector size="52" baseType="lpstr">
      <vt:lpstr>naslovna stran</vt:lpstr>
      <vt:lpstr>rekapitulacija skupna</vt:lpstr>
      <vt:lpstr>glava</vt:lpstr>
      <vt:lpstr>rekapitulacija gradb.del</vt:lpstr>
      <vt:lpstr>pripravljalna dela</vt:lpstr>
      <vt:lpstr>rušitvena dela</vt:lpstr>
      <vt:lpstr>zem. dela </vt:lpstr>
      <vt:lpstr>bet. dela </vt:lpstr>
      <vt:lpstr>tes. dela </vt:lpstr>
      <vt:lpstr>zid. dela </vt:lpstr>
      <vt:lpstr>fasada</vt:lpstr>
      <vt:lpstr>rekapitul. obrtnišk.del</vt:lpstr>
      <vt:lpstr>krovsko-klep. dela </vt:lpstr>
      <vt:lpstr>mizarska dela</vt:lpstr>
      <vt:lpstr>ključ. dela</vt:lpstr>
      <vt:lpstr>alu in pvc izdelki </vt:lpstr>
      <vt:lpstr>slikar. dela </vt:lpstr>
      <vt:lpstr>keram. dela </vt:lpstr>
      <vt:lpstr>podi </vt:lpstr>
      <vt:lpstr>mont.stene</vt:lpstr>
      <vt:lpstr>kamn.dela</vt:lpstr>
      <vt:lpstr>razna dela</vt:lpstr>
      <vt:lpstr>dokumentacija</vt:lpstr>
      <vt:lpstr>nepredvidena dela</vt:lpstr>
      <vt:lpstr>List1</vt:lpstr>
      <vt:lpstr>glava!Excel_BuiltIn_Print_Area_1</vt:lpstr>
      <vt:lpstr>'naslovna stran'!Excel_BuiltIn_Print_Area_1</vt:lpstr>
      <vt:lpstr>'rekapitul. obrtnišk.del'!Excel_BuiltIn_Print_Area_1</vt:lpstr>
      <vt:lpstr>Excel_BuiltIn_Print_Area_1</vt:lpstr>
      <vt:lpstr>'alu in pvc izdelki '!Excel_BuiltIn_Print_Area_10</vt:lpstr>
      <vt:lpstr>Excel_BuiltIn_Print_Area_10</vt:lpstr>
      <vt:lpstr>Excel_BuiltIn_Print_Area_12</vt:lpstr>
      <vt:lpstr>Excel_BuiltIn_Print_Area_13</vt:lpstr>
      <vt:lpstr>kamn.dela!Excel_BuiltIn_Print_Area_14</vt:lpstr>
      <vt:lpstr>'razna dela'!Excel_BuiltIn_Print_Area_14</vt:lpstr>
      <vt:lpstr>Excel_BuiltIn_Print_Area_14</vt:lpstr>
      <vt:lpstr>'pripravljalna dela'!Excel_BuiltIn_Print_Area_3</vt:lpstr>
      <vt:lpstr>'rušitvena dela'!Excel_BuiltIn_Print_Area_3</vt:lpstr>
      <vt:lpstr>Excel_BuiltIn_Print_Area_3</vt:lpstr>
      <vt:lpstr>Excel_BuiltIn_Print_Area_4</vt:lpstr>
      <vt:lpstr>Excel_BuiltIn_Print_Area_5</vt:lpstr>
      <vt:lpstr>Excel_BuiltIn_Print_Area_6</vt:lpstr>
      <vt:lpstr>Excel_BuiltIn_Print_Area_8</vt:lpstr>
      <vt:lpstr>'bet. dela '!Področje_tiskanja</vt:lpstr>
      <vt:lpstr>dokumentacija!Področje_tiskanja</vt:lpstr>
      <vt:lpstr>kamn.dela!Področje_tiskanja</vt:lpstr>
      <vt:lpstr>'ključ. dela'!Področje_tiskanja</vt:lpstr>
      <vt:lpstr>mont.stene!Področje_tiskanja</vt:lpstr>
      <vt:lpstr>'naslovna stran'!Področje_tiskanja</vt:lpstr>
      <vt:lpstr>'podi '!Področje_tiskanja</vt:lpstr>
      <vt:lpstr>'razna dela'!Področje_tiskanja</vt:lpstr>
      <vt:lpstr>'zid. dela '!Področje_tiskanja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XXX</dc:creator>
  <cp:lastModifiedBy>Klavdija Furst</cp:lastModifiedBy>
  <cp:lastPrinted>2016-08-30T08:25:16Z</cp:lastPrinted>
  <dcterms:created xsi:type="dcterms:W3CDTF">2009-03-27T06:42:53Z</dcterms:created>
  <dcterms:modified xsi:type="dcterms:W3CDTF">2016-09-14T09:23:39Z</dcterms:modified>
</cp:coreProperties>
</file>