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645" yWindow="0" windowWidth="14850" windowHeight="13485" tabRatio="960" firstSheet="1" activeTab="1"/>
  </bookViews>
  <sheets>
    <sheet name="naslovna stran" sheetId="27" r:id="rId1"/>
    <sheet name="rekapitulacija skupna" sheetId="38" r:id="rId2"/>
    <sheet name="glava" sheetId="31" r:id="rId3"/>
    <sheet name="rekapitulacija gradb.del" sheetId="1" r:id="rId4"/>
    <sheet name="pripravljalna dela" sheetId="35" r:id="rId5"/>
    <sheet name="rušitvena dela" sheetId="40" r:id="rId6"/>
    <sheet name="zem. dela " sheetId="3" r:id="rId7"/>
    <sheet name="bet. dela " sheetId="4" r:id="rId8"/>
    <sheet name="tes. dela " sheetId="5" r:id="rId9"/>
    <sheet name="zid. dela " sheetId="6" r:id="rId10"/>
    <sheet name="fasada" sheetId="20" r:id="rId11"/>
    <sheet name="rekapitul. obrtnišk.del" sheetId="32" r:id="rId12"/>
    <sheet name="krovsko-klep. dela " sheetId="8" r:id="rId13"/>
    <sheet name="mizarska dela" sheetId="10" r:id="rId14"/>
    <sheet name="ključ. dela" sheetId="19" r:id="rId15"/>
    <sheet name="alu in pvc izdelki " sheetId="22" r:id="rId16"/>
    <sheet name="slikar. dela " sheetId="12" r:id="rId17"/>
    <sheet name="keram. dela " sheetId="13" r:id="rId18"/>
    <sheet name="podi " sheetId="14" r:id="rId19"/>
    <sheet name="mont.stene" sheetId="15" r:id="rId20"/>
    <sheet name="kamn.dela" sheetId="25" r:id="rId21"/>
    <sheet name="razna dela" sheetId="33" r:id="rId22"/>
    <sheet name="dokumentacija" sheetId="18" r:id="rId23"/>
    <sheet name="nepredvidena dela" sheetId="42" r:id="rId24"/>
    <sheet name="List1" sheetId="43" r:id="rId25"/>
  </sheets>
  <externalReferences>
    <externalReference r:id="rId26"/>
    <externalReference r:id="rId27"/>
    <externalReference r:id="rId28"/>
  </externalReferences>
  <definedNames>
    <definedName name="Excel_BuiltIn_Print_Area_1" localSheetId="2">glava!$A$1:$F$42</definedName>
    <definedName name="Excel_BuiltIn_Print_Area_1" localSheetId="0">'naslovna stran'!$A$1:$F$46</definedName>
    <definedName name="Excel_BuiltIn_Print_Area_1" localSheetId="11">'rekapitul. obrtnišk.del'!$A$1:$F$59</definedName>
    <definedName name="Excel_BuiltIn_Print_Area_1">'rekapitulacija gradb.del'!$A$1:$F$48</definedName>
    <definedName name="Excel_BuiltIn_Print_Area_10" localSheetId="15">'alu in pvc izdelki '!$A$1:$F$190</definedName>
    <definedName name="Excel_BuiltIn_Print_Area_10">'mizarska dela'!$A$1:$G$147</definedName>
    <definedName name="Excel_BuiltIn_Print_Area_11">#REF!</definedName>
    <definedName name="Excel_BuiltIn_Print_Area_12">'slikar. dela '!$A$1:$F$81</definedName>
    <definedName name="Excel_BuiltIn_Print_Area_13">'keram. dela '!$A$1:$F$107</definedName>
    <definedName name="Excel_BuiltIn_Print_Area_14" localSheetId="20">kamn.dela!$A$1:$F$40</definedName>
    <definedName name="Excel_BuiltIn_Print_Area_14" localSheetId="21">'razna dela'!$A$1:$F$52</definedName>
    <definedName name="Excel_BuiltIn_Print_Area_14">'podi '!$A$1:$F$77</definedName>
    <definedName name="Excel_BuiltIn_Print_Area_16">#REF!</definedName>
    <definedName name="Excel_BuiltIn_Print_Area_17">#REF!</definedName>
    <definedName name="Excel_BuiltIn_Print_Area_2">#REF!</definedName>
    <definedName name="Excel_BuiltIn_Print_Area_3" localSheetId="4">'pripravljalna dela'!$A$1:$F$63</definedName>
    <definedName name="Excel_BuiltIn_Print_Area_3" localSheetId="5">'rušitvena dela'!$A$1:$F$80</definedName>
    <definedName name="Excel_BuiltIn_Print_Area_3">'zem. dela '!$A$1:$F$71</definedName>
    <definedName name="Excel_BuiltIn_Print_Area_4">'bet. dela '!$A$1:$F$119</definedName>
    <definedName name="Excel_BuiltIn_Print_Area_5">'tes. dela '!$A$1:$F$84</definedName>
    <definedName name="Excel_BuiltIn_Print_Area_6">'zid. dela '!$A$1:$F$164</definedName>
    <definedName name="Excel_BuiltIn_Print_Area_7">#REF!</definedName>
    <definedName name="Excel_BuiltIn_Print_Area_8">'krovsko-klep. dela '!$A$1:$F$93</definedName>
    <definedName name="Excel_BuiltIn_Print_Area_9">#REF!</definedName>
    <definedName name="_xlnm.Print_Area" localSheetId="7">'bet. dela '!$A$1:$F$118</definedName>
    <definedName name="_xlnm.Print_Area" localSheetId="22">dokumentacija!$A$1:$F$23</definedName>
    <definedName name="_xlnm.Print_Area" localSheetId="20">kamn.dela!$A$1:$F$32</definedName>
    <definedName name="_xlnm.Print_Area" localSheetId="14">'ključ. dela'!$A$1:$F$49</definedName>
    <definedName name="_xlnm.Print_Area" localSheetId="19">mont.stene!$A$1:$E$94</definedName>
    <definedName name="_xlnm.Print_Area" localSheetId="0">'naslovna stran'!$A$1:$F$40</definedName>
    <definedName name="_xlnm.Print_Area" localSheetId="18">'podi '!$A$1:$F$71</definedName>
    <definedName name="_xlnm.Print_Area" localSheetId="21">'razna dela'!$A$1:$F$44</definedName>
    <definedName name="_xlnm.Print_Area" localSheetId="9">'zid. dela '!$A$1:$F$164</definedName>
  </definedNames>
  <calcPr calcId="125725" iterateCount="1"/>
</workbook>
</file>

<file path=xl/calcChain.xml><?xml version="1.0" encoding="utf-8"?>
<calcChain xmlns="http://schemas.openxmlformats.org/spreadsheetml/2006/main">
  <c r="C27" i="31"/>
  <c r="C24"/>
  <c r="C22"/>
  <c r="F30" i="38"/>
  <c r="F31"/>
  <c r="F22"/>
  <c r="F24"/>
  <c r="F26" l="1"/>
  <c r="F28"/>
  <c r="F20"/>
  <c r="C44" i="32"/>
  <c r="C40"/>
  <c r="C38"/>
  <c r="C36"/>
  <c r="C34"/>
  <c r="C32"/>
  <c r="C30"/>
  <c r="C28"/>
  <c r="C26"/>
  <c r="C24"/>
  <c r="C22"/>
  <c r="C20"/>
  <c r="C18"/>
  <c r="C33" i="1"/>
  <c r="C30"/>
  <c r="C28"/>
  <c r="C26"/>
  <c r="C24"/>
  <c r="C22"/>
  <c r="C20"/>
  <c r="C18"/>
  <c r="F9" i="42"/>
  <c r="F3"/>
  <c r="F23" i="18"/>
  <c r="F17"/>
  <c r="F13"/>
  <c r="F9"/>
  <c r="F3"/>
  <c r="F24" i="33"/>
  <c r="F20"/>
  <c r="F17"/>
  <c r="F8"/>
  <c r="F5"/>
  <c r="F3"/>
  <c r="F10" i="25"/>
  <c r="F3"/>
  <c r="F65" i="15"/>
  <c r="F48"/>
  <c r="F17"/>
  <c r="F3"/>
  <c r="F44" i="14"/>
  <c r="F39"/>
  <c r="F36"/>
  <c r="F5"/>
  <c r="F47" i="13"/>
  <c r="F38"/>
  <c r="F34"/>
  <c r="F26"/>
  <c r="F23"/>
  <c r="F16"/>
  <c r="F53" i="12"/>
  <c r="F47"/>
  <c r="F38"/>
  <c r="F29"/>
  <c r="F23"/>
  <c r="F18"/>
  <c r="F12"/>
  <c r="F7"/>
  <c r="F137" i="22"/>
  <c r="F130"/>
  <c r="F122"/>
  <c r="F112"/>
  <c r="F105"/>
  <c r="F98"/>
  <c r="F89"/>
  <c r="F75"/>
  <c r="F69"/>
  <c r="F14" i="19"/>
  <c r="F22" i="22"/>
  <c r="F5"/>
  <c r="F9" i="19"/>
  <c r="F3"/>
  <c r="F109" i="10"/>
  <c r="F94"/>
  <c r="F80"/>
  <c r="F74"/>
  <c r="F69"/>
  <c r="F45"/>
  <c r="F39"/>
  <c r="F28"/>
  <c r="F61" i="8"/>
  <c r="F58"/>
  <c r="F43"/>
  <c r="F38"/>
  <c r="F29"/>
  <c r="F27"/>
  <c r="F10"/>
  <c r="F9"/>
  <c r="F8"/>
  <c r="F7"/>
  <c r="F29" i="20"/>
  <c r="F21"/>
  <c r="F3"/>
  <c r="F130" i="6"/>
  <c r="F126"/>
  <c r="F122"/>
  <c r="F118"/>
  <c r="F114"/>
  <c r="F110"/>
  <c r="F106"/>
  <c r="F102"/>
  <c r="F92"/>
  <c r="F82"/>
  <c r="F78"/>
  <c r="F73"/>
  <c r="F66"/>
  <c r="F57"/>
  <c r="F52"/>
  <c r="F49"/>
  <c r="F48"/>
  <c r="F47"/>
  <c r="F29"/>
  <c r="F25"/>
  <c r="F13"/>
  <c r="F3"/>
  <c r="F42" i="5"/>
  <c r="F35"/>
  <c r="F31"/>
  <c r="F27"/>
  <c r="F20"/>
  <c r="F16"/>
  <c r="F12"/>
  <c r="F8"/>
  <c r="F3"/>
  <c r="F70" i="4"/>
  <c r="F73" s="1"/>
  <c r="F65"/>
  <c r="F60"/>
  <c r="F56"/>
  <c r="F53"/>
  <c r="F43"/>
  <c r="F41"/>
  <c r="F40"/>
  <c r="F33"/>
  <c r="F29"/>
  <c r="F24"/>
  <c r="F19"/>
  <c r="F15"/>
  <c r="F11"/>
  <c r="F7"/>
  <c r="F3"/>
  <c r="F37" i="3"/>
  <c r="F28"/>
  <c r="F24"/>
  <c r="F20"/>
  <c r="F16"/>
  <c r="F12"/>
  <c r="F7"/>
  <c r="F3"/>
  <c r="F48" i="40"/>
  <c r="F43"/>
  <c r="F38"/>
  <c r="F33"/>
  <c r="F26"/>
  <c r="F19"/>
  <c r="F13"/>
  <c r="F31" i="35"/>
  <c r="F27"/>
  <c r="F21"/>
  <c r="F14"/>
  <c r="F9"/>
  <c r="F3"/>
  <c r="F48" i="4"/>
  <c r="F4"/>
  <c r="F5"/>
  <c r="F20"/>
  <c r="F21"/>
  <c r="F57"/>
  <c r="F3" i="12"/>
  <c r="F4"/>
  <c r="F4" i="5"/>
  <c r="F5"/>
  <c r="F6"/>
  <c r="F9"/>
  <c r="F10"/>
  <c r="F17"/>
  <c r="F18"/>
  <c r="F19"/>
  <c r="F25"/>
  <c r="F26"/>
</calcChain>
</file>

<file path=xl/sharedStrings.xml><?xml version="1.0" encoding="utf-8"?>
<sst xmlns="http://schemas.openxmlformats.org/spreadsheetml/2006/main" count="1523" uniqueCount="985">
  <si>
    <t xml:space="preserve">Na objektu je potrebno preveriti stanje estriha, ki mora biti v standardu EN 18202. Potreben je obvezen zapisniški prevzem estriha, z dopisanimi pripombami.
Potrebno je narediti meritev vlage,ki mora biti v normativu 2% merjeno po karbidni metodi. Pred pričetkom del je potrebno estrih očistiti in odstaniti vse ostanke malte, barve in ostalih stvari. Izravnalna masa ki se uporablja mora imeti dovolj visoko tlačno trdnost za namen uporabe na objektu. V ceni je potrebno predvideti nanos mase do 3mm, ter predhodni nanos preimer-ja za boljši oprijem mase s podlago. Vse ugotovitve, ki bi lahko vplivale na slabšo kvaliteto talne obloge je potrebno vnesti na primorpedajni zapisnik, ki se izpolnjuje ob prevzemu estriha.
</t>
  </si>
  <si>
    <t xml:space="preserve"> ▪ odtočna cev fi 125</t>
  </si>
  <si>
    <t>▪čiščenje stenske in talne keramike</t>
  </si>
  <si>
    <t xml:space="preserve">Dobava in vgraditev gumi odbijačev pri </t>
  </si>
  <si>
    <t xml:space="preserve">Dobava in montaža označb etaž po predpisih iz </t>
  </si>
  <si>
    <t>PVC-ja.</t>
  </si>
  <si>
    <t>RAZNA DELA</t>
  </si>
  <si>
    <t>RAZNA  DELA:</t>
  </si>
  <si>
    <t>Montažne stene</t>
  </si>
  <si>
    <t xml:space="preserve">Finalna površina mora biti ravna, gladka in </t>
  </si>
  <si>
    <t>enakomerno pobarvana.</t>
  </si>
  <si>
    <t>PRIPRAVLJALNA  DELA  SKUPAJ</t>
  </si>
  <si>
    <t>Fasaderska dela</t>
  </si>
  <si>
    <t>B) OBRTNIŠKA DELA</t>
  </si>
  <si>
    <t>Krovsko-kleparska dela</t>
  </si>
  <si>
    <t>Mizarska dela</t>
  </si>
  <si>
    <t>Ključavničarska dela</t>
  </si>
  <si>
    <t>Slikopleskarska dela</t>
  </si>
  <si>
    <t>Keramičarska dela</t>
  </si>
  <si>
    <t>Tlaki-podi</t>
  </si>
  <si>
    <t>Kamnoseška dela</t>
  </si>
  <si>
    <t>Dokumentacija</t>
  </si>
  <si>
    <r>
      <t>m</t>
    </r>
    <r>
      <rPr>
        <vertAlign val="superscript"/>
        <sz val="11"/>
        <rFont val="Calibri"/>
        <family val="2"/>
        <charset val="238"/>
      </rPr>
      <t>3</t>
    </r>
  </si>
  <si>
    <r>
      <t>m</t>
    </r>
    <r>
      <rPr>
        <vertAlign val="superscript"/>
        <sz val="11"/>
        <rFont val="Calibri"/>
        <family val="2"/>
        <charset val="238"/>
      </rPr>
      <t>1</t>
    </r>
  </si>
  <si>
    <r>
      <t>m</t>
    </r>
    <r>
      <rPr>
        <vertAlign val="superscript"/>
        <sz val="11"/>
        <rFont val="Calibri"/>
        <family val="2"/>
        <charset val="238"/>
      </rPr>
      <t>2</t>
    </r>
  </si>
  <si>
    <r>
      <t>m</t>
    </r>
    <r>
      <rPr>
        <vertAlign val="superscript"/>
        <sz val="11"/>
        <rFont val="Calibri"/>
        <family val="2"/>
        <charset val="238"/>
      </rPr>
      <t>3</t>
    </r>
  </si>
  <si>
    <r>
      <t>m</t>
    </r>
    <r>
      <rPr>
        <vertAlign val="superscript"/>
        <sz val="11"/>
        <rFont val="Calibri"/>
        <family val="2"/>
        <charset val="238"/>
      </rPr>
      <t>2</t>
    </r>
  </si>
  <si>
    <t>deb. 16 cm.</t>
  </si>
  <si>
    <t>Vključena vsa potrena dela, prenosi in material za</t>
  </si>
  <si>
    <t>pritrditev, po predpisih (sidra,mrežice, lepila idr.)</t>
  </si>
  <si>
    <t xml:space="preserve"> Izvajalec je dolžan pri sestavi ponudbi in izvajanju del </t>
  </si>
  <si>
    <t xml:space="preserve"> Ponudnik je dolžan pri ponudbi upoštevati vse povezane </t>
  </si>
  <si>
    <t>Izvajalec izolacijskih del mora preučiti z načrtom zahtevane</t>
  </si>
  <si>
    <t>izdelati tehnični načrt, katerega mora pregledati in potrditi</t>
  </si>
  <si>
    <t>kompletno izvedbo strehe, vključno z izvedbo</t>
  </si>
  <si>
    <t>Dobava in polaganje talnih nedrsečih keramičnih</t>
  </si>
  <si>
    <t>ploščic (R10) z lepljenjem na pripravljeno</t>
  </si>
  <si>
    <t>(izračun brez odbitkov)</t>
  </si>
  <si>
    <t>in lahke malte (LM).</t>
  </si>
  <si>
    <t>iz porozirane opeke topl.prevodnosti 0,18W/Mk</t>
  </si>
  <si>
    <t xml:space="preserve">Naprava in odstranitev enostranskega opaža </t>
  </si>
  <si>
    <t xml:space="preserve">čela AB stropnih plošč s prenosom materiala, </t>
  </si>
  <si>
    <t>čiščenjem lesa in z vsemi pomožnimi deli.</t>
  </si>
  <si>
    <t>deli in prenosi in pripravo ležišč.</t>
  </si>
  <si>
    <t xml:space="preserve"> ▪dolž. 1,25m</t>
  </si>
  <si>
    <t>betonsko podlago. Ploščice so lepljene z lepilom</t>
  </si>
  <si>
    <t>razreda C na tesno zaščito (HD) izvedeno po</t>
  </si>
  <si>
    <t>sistemu (npr. MAPEI), komplet z lepilom,fugirno</t>
  </si>
  <si>
    <t>maso, stičenjem in zaključki.</t>
  </si>
  <si>
    <t xml:space="preserve">Ploščice so položene na stik in zaščitene s fugirno maso. </t>
  </si>
  <si>
    <t>Z oddajo ponudbe ponudnik izjavlja, da se je informiral o vseh krajevnih razmerah (omejitve, težavnosti, delovni in skladiščni pogoji, možnosti deponiranja, kanalizacija, elektrika, ogled obstoječe stavbe itd.), prav tako izjavlja, da je pojasnil vse okoliščine, od katerih je lahko odvisna cena storitev in je to upošteval pri ponujenih cenah.</t>
  </si>
  <si>
    <t xml:space="preserve">       POPIS DEL S PREDIZMERAMI          </t>
  </si>
  <si>
    <t xml:space="preserve">Izbor lepila (npr. MAPEI-Keraqick) in fugirne </t>
  </si>
  <si>
    <t>mase (npr. MAPEI-Keracolor). Stik med talno</t>
  </si>
  <si>
    <t>zatesniti s silikonom.</t>
  </si>
  <si>
    <t xml:space="preserve">in stensko oblogo in v vogalih sten je potrebno </t>
  </si>
  <si>
    <t>fugo, zalivanje stikov s fugirno maso.</t>
  </si>
  <si>
    <t>Vključiti je potrebno komplet PVC vogalnike</t>
  </si>
  <si>
    <t>Izdelava geodetskega načrta novega stanja</t>
  </si>
  <si>
    <t xml:space="preserve">po končani gradnji (komplet objekt, zunanja </t>
  </si>
  <si>
    <t>Izdelava požarnega reda in izvlečkov v ALU</t>
  </si>
  <si>
    <t>okvirjih, z montažo po objektu (3 komplete-</t>
  </si>
  <si>
    <t xml:space="preserve">1x obešeno na objektu, 2x papir in elektronska </t>
  </si>
  <si>
    <t>oblika brez zaklepanja.</t>
  </si>
  <si>
    <t>V ceni po enoti mere je potrebno zajeti</t>
  </si>
  <si>
    <t>EUR</t>
  </si>
  <si>
    <t>I.</t>
  </si>
  <si>
    <t>ZEMELJSKA  DELA</t>
  </si>
  <si>
    <t>II.</t>
  </si>
  <si>
    <t>BETONSKA  DELA</t>
  </si>
  <si>
    <t>III.</t>
  </si>
  <si>
    <t>TESARSKA  DELA</t>
  </si>
  <si>
    <t>IV.</t>
  </si>
  <si>
    <t>ZIDARSKA  DELA</t>
  </si>
  <si>
    <t>1.</t>
  </si>
  <si>
    <t>2.</t>
  </si>
  <si>
    <t>9.</t>
  </si>
  <si>
    <t>ZEMELJSKA  DELA  SKUPAJ</t>
  </si>
  <si>
    <t>Opomba:</t>
  </si>
  <si>
    <t>Izkop gradbene jame mora biti izveden na način, ki ustreza kvaliteti</t>
  </si>
  <si>
    <t>s točnostjo +-3 cm na dolžini letve 3,00 m. Za nasipavanje mora</t>
  </si>
  <si>
    <t>v slojih, z utrjevanje vsakega sloja posebej tako, da se posedanje</t>
  </si>
  <si>
    <t>L</t>
  </si>
  <si>
    <t>D</t>
  </si>
  <si>
    <t>Investitor:</t>
  </si>
  <si>
    <t>Objekt:</t>
  </si>
  <si>
    <t xml:space="preserve">Štev.projekta:                                     </t>
  </si>
  <si>
    <t xml:space="preserve">POPIS DEL S PREDIZMERAMI          </t>
  </si>
  <si>
    <t xml:space="preserve">SKUPNA REKAPITULACIJA                </t>
  </si>
  <si>
    <t>A. GRADBENA DELA:</t>
  </si>
  <si>
    <t>B. OBRTNIŠKA DELA:</t>
  </si>
  <si>
    <t>SKUPAJ GRADBENA IN OBRTNIŠKA DELA</t>
  </si>
  <si>
    <t xml:space="preserve">REKAPITULACIJA                                </t>
  </si>
  <si>
    <t>SKUPAJ GRADBENA DELA</t>
  </si>
  <si>
    <t>Zemeljska dela</t>
  </si>
  <si>
    <t>Betonska dela</t>
  </si>
  <si>
    <t>Tesarska dela</t>
  </si>
  <si>
    <t>Zidarska dela</t>
  </si>
  <si>
    <t>in lastnostim zemljine. Dno gradbene jame mora biti izvedeno ravno</t>
  </si>
  <si>
    <t>biti uporabljen izbran čisti gramozni material. Zasipavanje je potrebno izvajati</t>
  </si>
  <si>
    <t xml:space="preserve">Humusno zemljo je potrebno deponirati na gradbišču </t>
  </si>
  <si>
    <t>za potrebe humuniziranja zelenic.</t>
  </si>
  <si>
    <t>Priprava gradbišča,postavitev gradbiščne ograje,</t>
  </si>
  <si>
    <t xml:space="preserve">Strojni površinski odriv zemlje-humusa </t>
  </si>
  <si>
    <t>in enakomerno pobarvana.</t>
  </si>
  <si>
    <t>Pri izvedbi je potrebno upoštevati projekte</t>
  </si>
  <si>
    <t>inštalacij ter pripraviti utore za poznejšo vgraditev</t>
  </si>
  <si>
    <t>inštalacijskih elementov.</t>
  </si>
  <si>
    <t>Izvedba vertikalnih utorov za vode kanalizacije-</t>
  </si>
  <si>
    <t>z delom in materialom,po predpisih.</t>
  </si>
  <si>
    <t>Dobava in montaža raznih označb in opozoril ter</t>
  </si>
  <si>
    <t xml:space="preserve">drugih elementov, kateri spadajo v tovrstno </t>
  </si>
  <si>
    <t>zaključni silikatni omet z dodatkom barve po izbiri</t>
  </si>
  <si>
    <t xml:space="preserve"> varnostnim steklom Uw=1,1 W/m2K</t>
  </si>
  <si>
    <t>FASADERSKA DELA SKUPAJ:</t>
  </si>
  <si>
    <t>SLIKOPLESKARSKA  DELA</t>
  </si>
  <si>
    <t>Oplesk raznih kovinskih predmetov (inštalac.</t>
  </si>
  <si>
    <t>omarice) že antikorozijsko zaščitenih,komplet</t>
  </si>
  <si>
    <t xml:space="preserve">materiala zmanjša na minimum. </t>
  </si>
  <si>
    <t xml:space="preserve"> Lokacijo deponije za nasipni material je </t>
  </si>
  <si>
    <t>6.</t>
  </si>
  <si>
    <t>7.</t>
  </si>
  <si>
    <t>8.</t>
  </si>
  <si>
    <t>zahtevan namen vrat in so navedeni v detaljnejšem opisu za vsako</t>
  </si>
  <si>
    <t>vrsto posebej:</t>
  </si>
  <si>
    <t>▪kovinski RF profili za izvedbo praga, vkolikor ni nivo tlaka na obeh</t>
  </si>
  <si>
    <t xml:space="preserve">  straneh v isti višini</t>
  </si>
  <si>
    <t>▪zaključne letvice</t>
  </si>
  <si>
    <t>▪neoprenska tesnila za tesnenje</t>
  </si>
  <si>
    <t>▪odbojniki za vrata</t>
  </si>
  <si>
    <t>▪steklo za zasteklitev</t>
  </si>
  <si>
    <t>je določiti z načrtom "Organizacija gradbišča". Ves odvečen material</t>
  </si>
  <si>
    <t>je transportirati izven gradbišča na stalno deponijo.</t>
  </si>
  <si>
    <t>Dejansko potrebne module zbitosti določi geomehanik.</t>
  </si>
  <si>
    <t>m1</t>
  </si>
  <si>
    <t>Enotna cena mora vsebovati:</t>
  </si>
  <si>
    <t>–se je informiral o vseh okoliščinah izvedbe storitev in da je skrbno preveril vse razpisne dokumente v okviru obveznosti opozarjanja.</t>
  </si>
  <si>
    <t>komplet z zavarovanjem.</t>
  </si>
  <si>
    <t>XII.</t>
  </si>
  <si>
    <t>Zatesnitev je potrebno izvesti po predpisih.</t>
  </si>
  <si>
    <t xml:space="preserve">na že pripravljeno podlago. </t>
  </si>
  <si>
    <t>zaključkov. Dim. vrat so zidarske odprtine.</t>
  </si>
  <si>
    <t xml:space="preserve">Montaža in demontaža lahkih pomičnih delovnih  </t>
  </si>
  <si>
    <t>odrov za vsa gradbena, obrtniška in inštalacijska</t>
  </si>
  <si>
    <t xml:space="preserve">z napravo odra, odstranitvijo, z vsemi dostopi na </t>
  </si>
  <si>
    <t>odre in zaščitnimi ter lovilnimi odri; za gradbena</t>
  </si>
  <si>
    <t>obrtna in fasaderska dela, z vso amortizacijo</t>
  </si>
  <si>
    <t xml:space="preserve"> · čiščenje in odvoz odvečnega materiala na stalno deponijo</t>
  </si>
  <si>
    <r>
      <t xml:space="preserve">Dobava in naprava </t>
    </r>
    <r>
      <rPr>
        <b/>
        <sz val="11"/>
        <rFont val="Calibri"/>
        <family val="2"/>
        <charset val="238"/>
      </rPr>
      <t>vertikalne</t>
    </r>
    <r>
      <rPr>
        <sz val="11"/>
        <rFont val="Calibri"/>
        <family val="2"/>
        <charset val="238"/>
      </rPr>
      <t xml:space="preserve"> hidroizolacije   </t>
    </r>
  </si>
  <si>
    <t>▪vse potrebne transporte do mesta vgrajevanja</t>
  </si>
  <si>
    <t>▪vse potrebno delo</t>
  </si>
  <si>
    <t>▪vsa potrebna pomožna sredstva na objektu kot so lestve, odri,…</t>
  </si>
  <si>
    <t>▪usklajevanje z osnovnim načrtom in posvetovanje s projektantom</t>
  </si>
  <si>
    <t>▪popravilo eventualne škode povzročene ostalim izvajalcem</t>
  </si>
  <si>
    <t>▪čiščenje in odvoz odvečnega materiala v stalno deponijo</t>
  </si>
  <si>
    <t>▪plačilo komunalnih prispevkov za stalno deponijo</t>
  </si>
  <si>
    <t>10.</t>
  </si>
  <si>
    <t>11.</t>
  </si>
  <si>
    <t>12.</t>
  </si>
  <si>
    <t>13.</t>
  </si>
  <si>
    <t>14.</t>
  </si>
  <si>
    <t>15.</t>
  </si>
  <si>
    <t>16.</t>
  </si>
  <si>
    <t>17.</t>
  </si>
  <si>
    <t>KLJUČAVNIČARSKA  DELA</t>
  </si>
  <si>
    <t xml:space="preserve">Naprava in odstranitev opaža strešnih atik </t>
  </si>
  <si>
    <t>s prenosi materiala, čiščenjem lesa in</t>
  </si>
  <si>
    <t>pomožnimi deli.</t>
  </si>
  <si>
    <r>
      <t xml:space="preserve">Naprava plavajočega estriha v </t>
    </r>
    <r>
      <rPr>
        <b/>
        <sz val="11"/>
        <rFont val="Calibri"/>
        <family val="2"/>
        <charset val="238"/>
      </rPr>
      <t xml:space="preserve">pritličju </t>
    </r>
  </si>
  <si>
    <t>DDV 22 %</t>
  </si>
  <si>
    <t>zajete varnostne označbe (ZVZD), postavitev</t>
  </si>
  <si>
    <t>in ureditev prostorov za gradbišče,skladišče,</t>
  </si>
  <si>
    <t>garderobe in sanitarije, izvedba začasnih</t>
  </si>
  <si>
    <t>kpl</t>
  </si>
  <si>
    <t>Izdelava in postavitev gradbenih profilov,</t>
  </si>
  <si>
    <t>Postavitev gradbiščne table (Pravilnik o načinu</t>
  </si>
  <si>
    <t>označitve in organizaciji ureditve gradbišča,</t>
  </si>
  <si>
    <t>o vsebini in načinu vodenja dnevnika o</t>
  </si>
  <si>
    <t>izvajanju del in o konstroli gradbenih</t>
  </si>
  <si>
    <t>konstrukcij na gradbišču).</t>
  </si>
  <si>
    <t xml:space="preserve">Pregled temeljnih tal s strani geomehanika s </t>
  </si>
  <si>
    <t xml:space="preserve">prereza od 0,04 - 0,08 m3/m2/m - podbeton </t>
  </si>
  <si>
    <t>s skritim RF okovjem višjega cenovnega razreda,</t>
  </si>
  <si>
    <t>Izdelava suhomontažne stene npr. Knauf W 112,</t>
  </si>
  <si>
    <t>▪pocinkani stenski profili</t>
  </si>
  <si>
    <t>▪izolacija iz steklene volne (npr. Ursa TWF 1)</t>
  </si>
  <si>
    <t xml:space="preserve"> ali iz kamene volne (npr. Tervol DP-3 ali </t>
  </si>
  <si>
    <t>Pripravljalna  dela</t>
  </si>
  <si>
    <t>PRIPRAVLJALNA  DELA</t>
  </si>
  <si>
    <t xml:space="preserve"> ▪ hidroizolacija SIKA SgmA 1,8mm z lepljenimi stiki </t>
  </si>
  <si>
    <t xml:space="preserve">   (namenjena tesnjenju ravnih streh z obtežbo, po </t>
  </si>
  <si>
    <t xml:space="preserve">   navodilih proizvajalca in v skladu s standardi </t>
  </si>
  <si>
    <t xml:space="preserve">   SIST EN 13956) </t>
  </si>
  <si>
    <t xml:space="preserve"> ▪ ločilni sloj PP filc 200g/m2</t>
  </si>
  <si>
    <t xml:space="preserve"> ▪ prodec frakcije 16/32 minimalne deb.5cm</t>
  </si>
  <si>
    <t>vključno s kaširano namensko pločevino razv.šir.</t>
  </si>
  <si>
    <t>in pritrditvijo na podkonstrukcijo. V ceni je potrebno</t>
  </si>
  <si>
    <t xml:space="preserve">zajeti zaščitno folijo kot SIKAPLAN GU 15, odporno </t>
  </si>
  <si>
    <t>izolacijo 5cm, po predpisih.</t>
  </si>
  <si>
    <t>Dobava  varnostnih izlivov  Ø 80 mm</t>
  </si>
  <si>
    <t xml:space="preserve"> iz alu pločevine dim. Ø125mm, z nosilci cevi,</t>
  </si>
  <si>
    <t>objemkami, priključkom na kolenski del in kolenom.</t>
  </si>
  <si>
    <t>z zaobljenim zaključkom in odkapnim delom</t>
  </si>
  <si>
    <t xml:space="preserve">na spodnji strani, po predpisih. </t>
  </si>
  <si>
    <r>
      <t xml:space="preserve">Dobava in vgraditev </t>
    </r>
    <r>
      <rPr>
        <b/>
        <sz val="11"/>
        <rFont val="Calibri"/>
        <family val="2"/>
        <charset val="238"/>
      </rPr>
      <t>notranjih</t>
    </r>
    <r>
      <rPr>
        <sz val="11"/>
        <rFont val="Calibri"/>
        <family val="2"/>
        <charset val="238"/>
      </rPr>
      <t xml:space="preserve"> okenskih polic</t>
    </r>
  </si>
  <si>
    <t>navojnim pokrovom , ki jih je zaradi eventualnih</t>
  </si>
  <si>
    <t xml:space="preserve"> zamašitev potrebno namestiti v vsako vertikalno</t>
  </si>
  <si>
    <t xml:space="preserve">pomožnimi deli in prenosi. </t>
  </si>
  <si>
    <r>
      <t xml:space="preserve">prereza od 0,12 do 0,20 </t>
    </r>
    <r>
      <rPr>
        <sz val="11"/>
        <rFont val="Calibri"/>
        <family val="2"/>
        <charset val="238"/>
      </rPr>
      <t>m3/m2/m - stropna</t>
    </r>
  </si>
  <si>
    <t>(varianta plošče kot FIBRAN XPS ETICS)</t>
  </si>
  <si>
    <t>▪vsa potrebna pripravljalna dela za zemeljska dela</t>
  </si>
  <si>
    <t>Tehnološke risbe za proizvodnjo mora izvajalec del izdelati v skladu s</t>
  </si>
  <si>
    <t>projektno dokumentacijo z detajli, katero mora pregledati in s podpisom</t>
  </si>
  <si>
    <t>potrditi arhitekt. Izvajanje na objektu se lahko začne, ko arhitekt s</t>
  </si>
  <si>
    <t>podpisom potrdi risbe in vgrajene prototipe.</t>
  </si>
  <si>
    <t>Poleg osnovnega, so sestavni del vrat vsi elementi, ki so potrebni za</t>
  </si>
  <si>
    <t>BETONSKA  DELA  SKUPAJ</t>
  </si>
  <si>
    <t>Vsa dela morajo biti izvedena pravilno in po pravilih stroke.</t>
  </si>
  <si>
    <t>KAMNOSEŠKA DELA</t>
  </si>
  <si>
    <t>SKUPAJ  KAMNOSEŠKA DELA:</t>
  </si>
  <si>
    <t>18.</t>
  </si>
  <si>
    <t>19.</t>
  </si>
  <si>
    <t>Dobava in polaganje armaturnih mrež</t>
  </si>
  <si>
    <t>kg</t>
  </si>
  <si>
    <t xml:space="preserve">Naprava hidroizolacije sanitarij s hidrostop </t>
  </si>
  <si>
    <t>elastik vodotesno maso,komplet za zagibi ob stenah</t>
  </si>
  <si>
    <t>kom</t>
  </si>
  <si>
    <t>TESARSKA  DELA  SKUPAJ</t>
  </si>
  <si>
    <t>KLJUČAVNIČARSKA  DELA  SKUPAJ</t>
  </si>
  <si>
    <t xml:space="preserve">Obbetoniranje PVC kanalizacijskih cevi </t>
  </si>
  <si>
    <t xml:space="preserve">povprečne deb.5cm- v ceno je potrebno zajeti </t>
  </si>
  <si>
    <t xml:space="preserve">še gladko obdelavo površine, katera služi kot  </t>
  </si>
  <si>
    <t>Vrsta keramičnih ploščic, barva in obdelava fug</t>
  </si>
  <si>
    <r>
      <t xml:space="preserve">betonske vertikalne zidne vezi, </t>
    </r>
    <r>
      <rPr>
        <u/>
        <sz val="11"/>
        <rFont val="Calibri"/>
        <family val="2"/>
        <charset val="238"/>
      </rPr>
      <t>ki niso odbite</t>
    </r>
    <r>
      <rPr>
        <sz val="11"/>
        <rFont val="Calibri"/>
        <family val="2"/>
        <charset val="238"/>
      </rPr>
      <t>.</t>
    </r>
  </si>
  <si>
    <t>Razna nepredvidena dela (po dogovoru)</t>
  </si>
  <si>
    <t xml:space="preserve">podlaga za hidroizolacijo strehe - premaz </t>
  </si>
  <si>
    <t xml:space="preserve">AB plošče z emulzijo za boljšo sprejemljivost </t>
  </si>
  <si>
    <t>naklon.betona na osnovno betonsko podlago.</t>
  </si>
  <si>
    <t>Zaglajevanje stropnih betonskih plošč.</t>
  </si>
  <si>
    <t>Zakoličba objekta po načrtu , varovanje</t>
  </si>
  <si>
    <t>zakoličbe in naprava zapisnika.</t>
  </si>
  <si>
    <t>komunalni vodi</t>
  </si>
  <si>
    <t>zelenice</t>
  </si>
  <si>
    <t xml:space="preserve">Zakoličba obstoječih komunalnih vodov s </t>
  </si>
  <si>
    <t xml:space="preserve">s skico s strani upravljalcev na obravnavani </t>
  </si>
  <si>
    <t>elektrika</t>
  </si>
  <si>
    <t>vodovod</t>
  </si>
  <si>
    <t>telefon,CTV</t>
  </si>
  <si>
    <t xml:space="preserve">Z oddajo ponudbe ponudnik potrjuje, da: </t>
  </si>
  <si>
    <t>–si je ogledal gradbeno področje,</t>
  </si>
  <si>
    <t>–je razčistil vse nejasnosti, ki se navezujejo na razpis in ponudbo,</t>
  </si>
  <si>
    <t>SKUPAJ OBRTNIŠKA DELA</t>
  </si>
  <si>
    <t>Za vse vgrajene materiale , ki niso določeni v projektu,</t>
  </si>
  <si>
    <t>je potrebno pridobiti spisno soglasje projektanta oz. nadzora.</t>
  </si>
  <si>
    <t>V kolikor je so v opisu nevedeni materiali s komercialnim imenom,</t>
  </si>
  <si>
    <t>je dopustno uporabiti podoben material z enakimi oz. boljšimi</t>
  </si>
  <si>
    <t>kvalitetnimi lastnostmi, vendar s predhodnim soglasjem</t>
  </si>
  <si>
    <t>nadzora in projektanta.</t>
  </si>
  <si>
    <t>Pri izvedbi posameznih konstrukcij, je potrebno upoštevati</t>
  </si>
  <si>
    <t>navodila projektanta oz. izvajalca materiala ter konstrukcijo izvesti</t>
  </si>
  <si>
    <t>po projektu oz. detajlu.</t>
  </si>
  <si>
    <t xml:space="preserve">V kolikor za posamezne elemente ni detajla, je izvajalec del </t>
  </si>
  <si>
    <t xml:space="preserve">dolžan izdelati izvedbeni detajl ter ga dostaviti v potrditev </t>
  </si>
  <si>
    <t>projektantu.</t>
  </si>
  <si>
    <t xml:space="preserve">1. </t>
  </si>
  <si>
    <t>Izdelava tehnične dokumentacije za tehnični</t>
  </si>
  <si>
    <t>ODRI</t>
  </si>
  <si>
    <t xml:space="preserve">NOTRANJA LESENA VRATA </t>
  </si>
  <si>
    <t>m2</t>
  </si>
  <si>
    <t>projektanta.</t>
  </si>
  <si>
    <t>V.</t>
  </si>
  <si>
    <t>VI.</t>
  </si>
  <si>
    <t>VII.</t>
  </si>
  <si>
    <t>VIII.</t>
  </si>
  <si>
    <t>IX.</t>
  </si>
  <si>
    <t>FASADERSKA DELA</t>
  </si>
  <si>
    <t>X.</t>
  </si>
  <si>
    <t>Izdelava,dobava in montaža ustreznih požarnih</t>
  </si>
  <si>
    <t>označb s požarnimi redi v alu okvirjih.</t>
  </si>
  <si>
    <t>DOKUMENTACIJA</t>
  </si>
  <si>
    <t>SLIKOPLESKARSKA  DELA  SKUPAJ</t>
  </si>
  <si>
    <t>Dobava in polaganje zaščitne folije -tefond med</t>
  </si>
  <si>
    <t>stirodur oblogo in gramoznim nasutjem,</t>
  </si>
  <si>
    <t>po predpisih</t>
  </si>
  <si>
    <t>V ceno je potrebno vključiti vso delo in material</t>
  </si>
  <si>
    <t>pomožnih sredstev,pomožni material,zapolnjevanje</t>
  </si>
  <si>
    <t>fug,rezanje opeke za zidarsko vez, končna obdelava</t>
  </si>
  <si>
    <t>vertikalnih špalet odprtine, kakor tudi glajenje</t>
  </si>
  <si>
    <t>površin okenskih parapetov. Izvedba natančno</t>
  </si>
  <si>
    <t>po navodilih proizvajalca.</t>
  </si>
  <si>
    <t>mora pregledati in s podpisom potditi projektant. Vgradijo se samo</t>
  </si>
  <si>
    <t>proizvodi, katere je predhodno s podpisom potrdil projektant.</t>
  </si>
  <si>
    <t>KROVSKO KLEPARSKA  DELA  SKUPAJ:</t>
  </si>
  <si>
    <t>MIZARSKA  DELA</t>
  </si>
  <si>
    <t>Vsi nosilni elementi vrat morajo po nosilnosti odgovarjati teži kril, teža pa</t>
  </si>
  <si>
    <t>je odvisna od velikosti krila, debeline in sestave. Dimenzijo nosilnih</t>
  </si>
  <si>
    <t>elementov je dokazati z analizo konstrukcij. Vse elemente okovja mora</t>
  </si>
  <si>
    <t>pred vgradnjo pregledati in potrditi projektant.</t>
  </si>
  <si>
    <t xml:space="preserve">Vgrajevanje vrat mora biti vsklajeno s tehnološkim postopkom gradnje </t>
  </si>
  <si>
    <t>objekta. Vsi elementi za pritrjevanje morajo biti kovinski nerjaveči,</t>
  </si>
  <si>
    <t xml:space="preserve">ter ustrezne velikosti in nosilnosti. </t>
  </si>
  <si>
    <t>Vsa vrata so površinsko finalno obdelana na način kot je navedeno</t>
  </si>
  <si>
    <t>v popisu.</t>
  </si>
  <si>
    <t>3.</t>
  </si>
  <si>
    <t>4.</t>
  </si>
  <si>
    <t>5.</t>
  </si>
  <si>
    <t>MIZARSKA DELA  SKUPAJ</t>
  </si>
  <si>
    <t>s hladnim bitumenskim premazom (kot Ibitol) in</t>
  </si>
  <si>
    <t>bitumenskimi 2x varjenimi trakovi deb.4mm,</t>
  </si>
  <si>
    <t>varjenimi po celotni površini (1x sloj izolacije</t>
  </si>
  <si>
    <t>kot npr. IZOTEKT V4), komplet z izdelavo vseh</t>
  </si>
  <si>
    <t>zaključkov , s pomožnimi deli in prenosi.</t>
  </si>
  <si>
    <t>varjene na horizontalno HI, preko tem.nastavka  ,</t>
  </si>
  <si>
    <t>V ceno vključiti tudi dobavo in oblaganje zidov z</t>
  </si>
  <si>
    <t>zaključne profile in kitanje stikov.</t>
  </si>
  <si>
    <t>ploščic na lepilo, do stropa , polaganje na min.</t>
  </si>
  <si>
    <t xml:space="preserve"> stikov s fugirno maso.</t>
  </si>
  <si>
    <t>▪okvir iz alu profilov s prekinjenim toplotnim</t>
  </si>
  <si>
    <t xml:space="preserve"> mostom</t>
  </si>
  <si>
    <t>SKUPAJ  KERAMIČARSKA  DELA</t>
  </si>
  <si>
    <t>in zavarovanje pri izkopu.</t>
  </si>
  <si>
    <t>PODI</t>
  </si>
  <si>
    <t>SKUPAJ  PODI:</t>
  </si>
  <si>
    <t>vetrolova, komplet z izdelavo vseh zaključkov.</t>
  </si>
  <si>
    <t>▪kvalitetno okovje s samozapiralom, RF ročaj,</t>
  </si>
  <si>
    <t>Opomba: Vsi izdelki morajo biti zaščiteni s</t>
  </si>
  <si>
    <t>samolepljivo folijo, katero je potrebno po fini</t>
  </si>
  <si>
    <t>montaži in nastavitvi odstraniti.</t>
  </si>
  <si>
    <t>proti UV žarkom, strešno lepenko, kosmati opaž</t>
  </si>
  <si>
    <t xml:space="preserve"> v naklonu na podkonstrukciji in toplotno</t>
  </si>
  <si>
    <t>Opomba: 3x oplesk vseh vidnih lesenih elementov</t>
  </si>
  <si>
    <t>Dobava in vgrajevanje nearm. betona C 12/15,</t>
  </si>
  <si>
    <t>Dobava in vrajevanje armir. betona C 25/30</t>
  </si>
  <si>
    <t>Dobava in vgrajevanje betona M20 v betonske</t>
  </si>
  <si>
    <t>konstrukc. prereza  do 0,12m3/m2- naklonski beton</t>
  </si>
  <si>
    <t>OPOMBA:</t>
  </si>
  <si>
    <t>Pred pričetkom del je potrebno izdelati Projekt betona</t>
  </si>
  <si>
    <t>(upoštevati kakovost betona iz Načrta gradbenih konstr. - statika)</t>
  </si>
  <si>
    <t>Vsa dela morajo biti izvedena pravilno in po pravilih</t>
  </si>
  <si>
    <t>stroke.  Izvajalec je dolžan pri sestavi ponudbi in</t>
  </si>
  <si>
    <t>izvajanju del upoštevati vse grafične in tekstualne dele</t>
  </si>
  <si>
    <t>projekta. V primeru tiskarskih napak in neskladij</t>
  </si>
  <si>
    <t xml:space="preserve">v projektu je dolžan na to opozoriti projektanta </t>
  </si>
  <si>
    <t>pred oddajo ponudbe. Ponudnik je dolžan pri</t>
  </si>
  <si>
    <t>ponudbi upoštevati vse povezane stroške, ki</t>
  </si>
  <si>
    <t xml:space="preserve">so potrebni za tehnično pravilno izvedbo del, </t>
  </si>
  <si>
    <t>ki jih ponuja v izvedbo (kot npr. razni pritrdilni</t>
  </si>
  <si>
    <t xml:space="preserve">material, vezni in tesnilni material, podkonstrukcije </t>
  </si>
  <si>
    <t>in podobno.</t>
  </si>
  <si>
    <t xml:space="preserve"> Enotna cena mora vsebovati:</t>
  </si>
  <si>
    <t>· vsa potrebna pripravljalna dela za betonska dela</t>
  </si>
  <si>
    <t>· vse potrebne transporte do mesta vgrajevanja</t>
  </si>
  <si>
    <t>· vsa potrebna pomožna sredstva na objektu kot so lestve, odri</t>
  </si>
  <si>
    <t>· usklajevanje z osnovnim načrtom in posvetovanje s projektantom</t>
  </si>
  <si>
    <t>· povračilo eventualne škode povzročene ostalim izvajalcem</t>
  </si>
  <si>
    <t>· plačilo komunalnih prispevkov za stalno deponijo</t>
  </si>
  <si>
    <t>· skladiščenje materiala na gradbišču</t>
  </si>
  <si>
    <t>· preizkušanje kvalitete materiala, ki se vgrajuje in</t>
  </si>
  <si>
    <t>dokazovanje kvalitete z atesti</t>
  </si>
  <si>
    <t xml:space="preserve">Naprava, odstranitev  in čiščenje opaža ravnih AB </t>
  </si>
  <si>
    <t>in z vsemi pomožnimi deli.</t>
  </si>
  <si>
    <t>Obračun izvršenih del po razviti površini opaža. V robove</t>
  </si>
  <si>
    <t>je potrebno vstaviti kotne letvice.</t>
  </si>
  <si>
    <t xml:space="preserve">Izvajalec je dolžan pri sestavi ponudbi in izvajanju del </t>
  </si>
  <si>
    <t>upoštevati vse grafične in tekstualne dele projekta.</t>
  </si>
  <si>
    <t xml:space="preserve">V primeru tiskarskih napak in neskladij v projektu je dolžan </t>
  </si>
  <si>
    <t>na to opozoriti projektanta pred oddajo ponudbe.</t>
  </si>
  <si>
    <t xml:space="preserve">Ponudnik je dolžan pri ponudbi upoštevati vse povezane </t>
  </si>
  <si>
    <t>stroške, ki so potrebni za tehnično pravilno izvedbo del,</t>
  </si>
  <si>
    <t>ki jih ponuja v izvedbo (kot npr. razni pritrdilni material,</t>
  </si>
  <si>
    <t>vezni in tesnilni material, podkonstrukcije in podobno.</t>
  </si>
  <si>
    <t>· vsa potrebna pripravljalna dela za tesarska dela</t>
  </si>
  <si>
    <t xml:space="preserve">z bitumenskimi varilnimi trakovi (1x sloj izolacije </t>
  </si>
  <si>
    <t>kot npr. IZOTEKT V4) na hladni bitumenski premaz,</t>
  </si>
  <si>
    <t>Hidroizolacija se izvede do zunanje strani objekta</t>
  </si>
  <si>
    <t>(obodnih sten) in se poveže z vertikalno hidroizolacijo</t>
  </si>
  <si>
    <t>vseh zaključkov in pomožnimi deli in prenosi.</t>
  </si>
  <si>
    <t xml:space="preserve"> pomožnimi deli in prenosi.</t>
  </si>
  <si>
    <t>Izdelava prebojev v opečnih stenah za potrebe</t>
  </si>
  <si>
    <t>inštalacij</t>
  </si>
  <si>
    <t>PA</t>
  </si>
  <si>
    <t>(pri izbiri zalivnega materiala je potrebno upoštevati</t>
  </si>
  <si>
    <t>projektantske zahteve med posameznimi sektorji-</t>
  </si>
  <si>
    <t>požarni,vodotesni..)</t>
  </si>
  <si>
    <t>Zalivanje inštalac. prebojev v stenah in ploščah</t>
  </si>
  <si>
    <t>bandažiranje stika opeka- beton z armirno mrežico.</t>
  </si>
  <si>
    <t>Vgrajevanje armiranega betona C 25/30</t>
  </si>
  <si>
    <t>prereza do 0,12 m3/m2/m - nosilci in</t>
  </si>
  <si>
    <t>vertikalne vezi pravokotne oblike.</t>
  </si>
  <si>
    <t>ocena</t>
  </si>
  <si>
    <t>strojnih instalacij pod estrihom (P), po predpisih.</t>
  </si>
  <si>
    <t>Izdelava, dobava in montaža lesenih furniranih</t>
  </si>
  <si>
    <t>notranjih  vrat, komplet z izdelavo vseh</t>
  </si>
  <si>
    <t>Vratna krila bodo izdelana iz luknjičave iverice</t>
  </si>
  <si>
    <t xml:space="preserve"> ▪ločilni sloj - npr. integrirana PE folija 0,2 mm  </t>
  </si>
  <si>
    <t>V ceni je potrebno upoštevati vsa pomožna dela</t>
  </si>
  <si>
    <t>in prenose.</t>
  </si>
  <si>
    <t>Vgraditev ALU oken brez postavitve,</t>
  </si>
  <si>
    <t>(opravi izvajalec oken), s cem. malto 1:2, po predpisih.</t>
  </si>
  <si>
    <t>Okna velikosti do 2m2</t>
  </si>
  <si>
    <t>Okna velikosti nad 2m2</t>
  </si>
  <si>
    <t xml:space="preserve">V ceni je potrebno zajeti rezanje opeke in sidranje v </t>
  </si>
  <si>
    <t>▪razširitveni profili po potrebi</t>
  </si>
  <si>
    <t>Dobava in izdelava kritine ravne strehe</t>
  </si>
  <si>
    <t xml:space="preserve">Izdelava grobega in finega strojnega ometa </t>
  </si>
  <si>
    <t xml:space="preserve">V ceno je potrebno zajeti zaščito stavbnega </t>
  </si>
  <si>
    <t>pohištva, tesnilni trak na okenskih profilih in</t>
  </si>
  <si>
    <t>po izbiri projektanta</t>
  </si>
  <si>
    <t>SKUPNA REKAPITULACIJA</t>
  </si>
  <si>
    <t>A. GRADBENO OBRTNIŠKA DELA</t>
  </si>
  <si>
    <t>B. ZUNANJA UREDITEV</t>
  </si>
  <si>
    <t>C. ELEKTROINSTALACIJE</t>
  </si>
  <si>
    <t>D. STROJNE INSTALACIJE</t>
  </si>
  <si>
    <t>SKUPAJ :</t>
  </si>
  <si>
    <t>komplet z izdelavo vseh zaključkov v sestavi:</t>
  </si>
  <si>
    <t>objekta komplet z izvedbo vseh potrebnih</t>
  </si>
  <si>
    <t>zaključkov in prebojev skozi streho.</t>
  </si>
  <si>
    <t xml:space="preserve">pritrdilnimi čepi PK, mreža z dvojnim prekrivanjem na </t>
  </si>
  <si>
    <t xml:space="preserve"> vogalih, trajno elastični kit, dilatacijski profili točkovno</t>
  </si>
  <si>
    <t>pritrjeni z gradbenim lepilom, nosilni omet in</t>
  </si>
  <si>
    <t>projektanta. Upoštevati vse faze dela in ves pritrdilni</t>
  </si>
  <si>
    <t>material po navodilih proizvajalca. Zaključni sloj in</t>
  </si>
  <si>
    <t>barva po izbiri projektanta.</t>
  </si>
  <si>
    <t>Vključena zaščita stavbnega pohištva, odkapni</t>
  </si>
  <si>
    <t xml:space="preserve"> profili oziroma zaključki ter tesnilni element</t>
  </si>
  <si>
    <t xml:space="preserve"> zunaj na okenskih profilih.</t>
  </si>
  <si>
    <t>Priprava in izdelava tehnične dokumentacije</t>
  </si>
  <si>
    <t xml:space="preserve">Kompletni vratni element je potrebno opremiti </t>
  </si>
  <si>
    <t xml:space="preserve">Samozapiralni mehanizem je potrebno vgraditi </t>
  </si>
  <si>
    <t>glede na lokacijo vrat oz. namembnost prostora.</t>
  </si>
  <si>
    <t>Pri vseh vratih, kjer je potrebno, bo vgrajen pražni</t>
  </si>
  <si>
    <t>nerjaveči profil oz. vgraditi ventilacijsko rešetko</t>
  </si>
  <si>
    <t>v vratno krilo,dobavi izvajalec prezračevanja.</t>
  </si>
  <si>
    <t>Pri vseh postavkah izdelave notranjih vrat je</t>
  </si>
  <si>
    <t>potrebno upoštevati zgoraj opisana navodila.</t>
  </si>
  <si>
    <t>▪osnovni opis</t>
  </si>
  <si>
    <t>Debelina stekel izvedena glede na velikost</t>
  </si>
  <si>
    <t>steklene površine po predpisih,vmesni sloj</t>
  </si>
  <si>
    <t>polnjen s plinom.</t>
  </si>
  <si>
    <t xml:space="preserve">Izdelava, dobava in montaža stekl. stene </t>
  </si>
  <si>
    <t xml:space="preserve"> ▪obstenski, sistemski zvočnoizolativni robni trakovi</t>
  </si>
  <si>
    <t>KERAMIČARSKA  DELA</t>
  </si>
  <si>
    <t>Dobava in polaganje stenskih keramičnih</t>
  </si>
  <si>
    <t>Dobava in polaganje nizkostenske obrobe</t>
  </si>
  <si>
    <t>ZIDARSKA  DELA  SKUPAJ:</t>
  </si>
  <si>
    <t>Izvajalec izolacijskih del mora preučiti s načrtom zahtevane tehnične</t>
  </si>
  <si>
    <t>karakteristike, za predvideno hidro in toplotno izolacijo. Za proizvode,</t>
  </si>
  <si>
    <t>predvidene za vgradnjo, mora izvajalec izdelati tehnični načrt, katerega</t>
  </si>
  <si>
    <t>po predpisih.</t>
  </si>
  <si>
    <t>KROVSKO -KLEPARSKA  DELA</t>
  </si>
  <si>
    <t xml:space="preserve">Kompletna izdelava kontaktne fasade po sistemu </t>
  </si>
  <si>
    <t xml:space="preserve">Plošče na zid je poleg lepljenja (pasovno) potrebno </t>
  </si>
  <si>
    <t xml:space="preserve">tudi mehansko pritrditi z ustreznimi fasadnimi </t>
  </si>
  <si>
    <t>Vsi delovni odri so zajeti pri tesarskih delih.</t>
  </si>
  <si>
    <t>XI.</t>
  </si>
  <si>
    <t xml:space="preserve">s polifiksom ali vilaplanom (brušenje, kitanje, </t>
  </si>
  <si>
    <t xml:space="preserve"> izravnava opažnih stikov), po predpisih.</t>
  </si>
  <si>
    <t xml:space="preserve">Izdelava podlage za opleske na AB stropovih  </t>
  </si>
  <si>
    <t>ključavnico po izboru investitorja.</t>
  </si>
  <si>
    <t xml:space="preserve">potrebnimi tesnili, RF kljuko in ščiti ter sistemsko  </t>
  </si>
  <si>
    <t xml:space="preserve"> (cen. Razr. Ploščic-25 Eur/m2)</t>
  </si>
  <si>
    <t>obsvetloba se odpira po potrebi</t>
  </si>
  <si>
    <t>sistemska ključavnica (vse po izbiri proj. oz. inv.)</t>
  </si>
  <si>
    <t>UPOŠTEVATI JE POTREBNO RAL MONTAŽO!!!</t>
  </si>
  <si>
    <r>
      <t>iz naravnega kamna deb. 3cm</t>
    </r>
    <r>
      <rPr>
        <b/>
        <sz val="11"/>
        <rFont val="Calibri"/>
        <family val="2"/>
        <charset val="238"/>
      </rPr>
      <t xml:space="preserve"> </t>
    </r>
    <r>
      <rPr>
        <sz val="11"/>
        <rFont val="Calibri"/>
        <family val="2"/>
        <charset val="238"/>
      </rPr>
      <t>in šir. 30cm,</t>
    </r>
  </si>
  <si>
    <t xml:space="preserve">končnim poročilom ter izvedba geomeh. </t>
  </si>
  <si>
    <t>nadzora v času izvedbe temeljenja.</t>
  </si>
  <si>
    <t>Dobava in vgrajevanje gramoznega nasutja</t>
  </si>
  <si>
    <t>ob objektu z  nasipavanjem v plasteh</t>
  </si>
  <si>
    <t>ter strojno utrditev do predpisane zbitosti.</t>
  </si>
  <si>
    <r>
      <t xml:space="preserve">ekstrudiranim polistirenom </t>
    </r>
    <r>
      <rPr>
        <b/>
        <sz val="11"/>
        <rFont val="Calibri"/>
        <family val="2"/>
        <charset val="238"/>
      </rPr>
      <t>XPS</t>
    </r>
    <r>
      <rPr>
        <sz val="11"/>
        <rFont val="Calibri"/>
        <family val="2"/>
        <charset val="238"/>
      </rPr>
      <t>, z vsemi</t>
    </r>
  </si>
  <si>
    <t xml:space="preserve"> vratih. </t>
  </si>
  <si>
    <t>cevi v zidu-utori , po predpisih ter nakladanje in</t>
  </si>
  <si>
    <t>višine 10 cm in tesnilnimi trakovi , po predpisih.</t>
  </si>
  <si>
    <t xml:space="preserve">Naprava akrilnega zaključnega ometa deb. 3mm na </t>
  </si>
  <si>
    <t xml:space="preserve">fasadni podstavek oz. na že položeno toplotno </t>
  </si>
  <si>
    <t>izolacijo, komplet z vogalniki in izdelavo zaključnega</t>
  </si>
  <si>
    <t>sloja- kulirplast (po izbiti projektanta).</t>
  </si>
  <si>
    <t>▪odpiranje po shemi</t>
  </si>
  <si>
    <t xml:space="preserve">projektant. </t>
  </si>
  <si>
    <t>Prevodnost okenskih in fasadnih profilov mora biti</t>
  </si>
  <si>
    <t>10 cm zaradi prekrivanja fasade. Vsi pragovi na izhodu</t>
  </si>
  <si>
    <t>Pred oddajo ponudbe mora izvajalec preveriti količine.</t>
  </si>
  <si>
    <t>Vsi nosilni elementi vrat morajo po nosilnosti odgovarjati</t>
  </si>
  <si>
    <t>teži kril, teža pa je odvisna od velikosti krila, debeline in sestave.</t>
  </si>
  <si>
    <t xml:space="preserve">Dimenzijo nosilnih elementov je dokazati z analizo konstrukcij. </t>
  </si>
  <si>
    <t>Vse elemente okovja mora pred vgradnjo pregledati in</t>
  </si>
  <si>
    <t xml:space="preserve">potrditi projektant. Vgrajevanje vrat mora bit usklajeno s </t>
  </si>
  <si>
    <t xml:space="preserve">tehnološkim postopkom gradnje objekta. Vsi elementi za </t>
  </si>
  <si>
    <t>pritrjevanje morajo biti kovinski nerjaveči, ter ustrezne</t>
  </si>
  <si>
    <t xml:space="preserve">velikosti in nosilnosti. Vsa vrata so površinsko finalno obdelana </t>
  </si>
  <si>
    <t>na način kot je navedeno v popisu. Tehnološke risbe za proizvodnjo mora izvajalec</t>
  </si>
  <si>
    <t>del izdelati skladno s projektno dokumentacijo z detajli,</t>
  </si>
  <si>
    <t>katero mora pregledati in s podpisom potrditi arhitekt.</t>
  </si>
  <si>
    <t>Izvajanje na objektu se lahko začne, ko arhitekt s podpisom</t>
  </si>
  <si>
    <t>iz prostorov morajo biti v Alu izvedbi (in poglobljeni).</t>
  </si>
  <si>
    <t>potrdi risbe in vgrajene prototipe.</t>
  </si>
  <si>
    <t>pod U=0,8 kW/m2K. Profil mora biti razširjen na minimalno</t>
  </si>
  <si>
    <t>▪ fiksni del zasteklen z varnostnim steklom</t>
  </si>
  <si>
    <r>
      <t xml:space="preserve">Zidanje opečnih nosilnih zunanjih zidov </t>
    </r>
    <r>
      <rPr>
        <b/>
        <sz val="11"/>
        <rFont val="Calibri"/>
        <family val="2"/>
        <charset val="238"/>
      </rPr>
      <t xml:space="preserve">deb. 30cm  </t>
    </r>
  </si>
  <si>
    <t>▪zasteklitev  z dvoslojnim termopan</t>
  </si>
  <si>
    <t xml:space="preserve">(kot PP M3-Pepelife Master 3), komplet s pritrdilnim </t>
  </si>
  <si>
    <t>tesnilnim materialom ter nosilnimi objemkami,</t>
  </si>
  <si>
    <t xml:space="preserve">kolenskimi priključki, izvedbo priključka  </t>
  </si>
  <si>
    <t>na peskolov oz. odtočno cev do peskolova,</t>
  </si>
  <si>
    <t>V ceno je potrebno vključiti tudi čistilne kose z</t>
  </si>
  <si>
    <t xml:space="preserve">odtočno cev. </t>
  </si>
  <si>
    <t xml:space="preserve">brušenjem, 2x glajenjem in nanosom temeljnega </t>
  </si>
  <si>
    <t>premaza. Finalna površina mora biti ravna, gladka</t>
  </si>
  <si>
    <t xml:space="preserve">MONTAŽNE STENE </t>
  </si>
  <si>
    <t xml:space="preserve"> montažne stene in monolitne konstrukcije,brezstop.</t>
  </si>
  <si>
    <t>izenačitev nivojev pritrdilnih mest, kotov in vogalov,</t>
  </si>
  <si>
    <t>z izvedbo vseh instalacijskih izrezov v sestavi:</t>
  </si>
  <si>
    <t>svetlem tonu, vključno s predhodnim kitanjem,</t>
  </si>
  <si>
    <t>Kompletno čiščenje gradbišča po izvedenih delih</t>
  </si>
  <si>
    <t xml:space="preserve"> in certifikati, izjavami o skladnosti za vgrajene materiale in naprave)</t>
  </si>
  <si>
    <t>obliki, brez zaklepanja.</t>
  </si>
  <si>
    <t>pregled ( izjava o zanesljivosti  objekta - 2x s tabelaričnim prikazom, vsi potrebni atesti</t>
  </si>
  <si>
    <t>DOKUMENTACIJA SKUPAJ</t>
  </si>
  <si>
    <t>Finalno čiščenje prostorov pred predajo objekta:</t>
  </si>
  <si>
    <t>▪čiščenje tlakov</t>
  </si>
  <si>
    <t>▪čiščenje oken in vrat (stekla)</t>
  </si>
  <si>
    <t>▪čiščenje lesenih vrat (samo fini prebris)</t>
  </si>
  <si>
    <t>▪čiščenje ALU okvirjev oken in vrat</t>
  </si>
  <si>
    <t>▪čiščenje sanitarnih elementov</t>
  </si>
  <si>
    <t>VARSTVENO DELOVNI CENTER MURSKA SOBOTA</t>
  </si>
  <si>
    <t>Trstenjakova ulica 69</t>
  </si>
  <si>
    <t>9000 Murska Sobota</t>
  </si>
  <si>
    <t>DOZIDAVA VDC MURSKA SOBOTA</t>
  </si>
  <si>
    <t>P-06/15</t>
  </si>
  <si>
    <t>Rušitvena  dela</t>
  </si>
  <si>
    <t>priključkov (elektrika, voda) idr.</t>
  </si>
  <si>
    <t>RUŠITVENA  DELA</t>
  </si>
  <si>
    <t>Opomba :</t>
  </si>
  <si>
    <t>Pred izdelavo ponudbe si je potrebno ogledati situacijo na licu mesta !</t>
  </si>
  <si>
    <t>Pri odvozu odpadkov je potrebno vključiti</t>
  </si>
  <si>
    <t>odvoz na trajno deponijo in pridobitev</t>
  </si>
  <si>
    <t>ustreznih evidenčnih listov o ravnanju</t>
  </si>
  <si>
    <t>z gradbenimi odpadki.</t>
  </si>
  <si>
    <t>RUŠITVENA   DELA  SKUPAJ</t>
  </si>
  <si>
    <t xml:space="preserve"> ▪ dvodelno okno dim.  140/120  (nadstropje)</t>
  </si>
  <si>
    <t xml:space="preserve">Izdiranje obstoječih notranjih enokrilnih les. </t>
  </si>
  <si>
    <t>vrat s  podboji, v opečnih stenah deb.10cm,</t>
  </si>
  <si>
    <t>vključno z nalaganjem in odvozom na končno</t>
  </si>
  <si>
    <t>deponijo.</t>
  </si>
  <si>
    <t xml:space="preserve">OBSTOJEČI PROSTORI VDC </t>
  </si>
  <si>
    <t>Odstranitev obstoječih oken v PVC okvirjih,</t>
  </si>
  <si>
    <t xml:space="preserve">vključno s policami ter z nalaganjem in </t>
  </si>
  <si>
    <t>odvozom na končno deponijo.</t>
  </si>
  <si>
    <t>in odvozom na končno deponijo.</t>
  </si>
  <si>
    <t>Rušenje obstoječih opečnih sten deb. 10cm</t>
  </si>
  <si>
    <t xml:space="preserve">obojestransko do stropa obloženih  s </t>
  </si>
  <si>
    <t>keramiko, vključno z nalaganjem</t>
  </si>
  <si>
    <t xml:space="preserve">Rušenje obstoječih opečnih sten-parapetov </t>
  </si>
  <si>
    <t xml:space="preserve">Rušenje obstoječe predelne stene deb. 10cm, </t>
  </si>
  <si>
    <t xml:space="preserve">Odstranitev obstoječega parketa v pisarni </t>
  </si>
  <si>
    <t>10cm obojestransko obložene s keramiko,</t>
  </si>
  <si>
    <t>nadstropja, vključno s stenskimi letvicami in</t>
  </si>
  <si>
    <t>nalaganjem, prenosi ter odvozom na končno</t>
  </si>
  <si>
    <t>nalaganjem in odvozom na končno deponijo.</t>
  </si>
  <si>
    <t xml:space="preserve"> ▪ enodelno okno dim.  90/90 (pritličje) </t>
  </si>
  <si>
    <t xml:space="preserve"> ▪ vrata dim.  90/205 (kom 2)</t>
  </si>
  <si>
    <t xml:space="preserve"> ▪ vrata dim. 70/205  (kom 3)</t>
  </si>
  <si>
    <t xml:space="preserve"> ▪ stene deb. 10cm (6,0m2)</t>
  </si>
  <si>
    <t xml:space="preserve"> ▪ stene deb.  cca 45cm (2,0m3)</t>
  </si>
  <si>
    <t>deponijo. (2,5m2)</t>
  </si>
  <si>
    <t>deponijo. (11,0 m2)</t>
  </si>
  <si>
    <t>globine do 2o cm z odvozom na gradbiščno</t>
  </si>
  <si>
    <t xml:space="preserve">Strojno - ročni (90:10) izkop zemlje III.ktg, </t>
  </si>
  <si>
    <t>komplet z direktnim nalaganjem na kamion</t>
  </si>
  <si>
    <t xml:space="preserve"> in odvozom na  deponijo do 10 km.</t>
  </si>
  <si>
    <t>deponijo oddaljeno do 10km za poznejšo uporabo.</t>
  </si>
  <si>
    <t>(izkop v deb. 40cm)</t>
  </si>
  <si>
    <t>Kombinirani izkop zemlje za pasovne temelje</t>
  </si>
  <si>
    <t>komplet z natovarjanjem na kamion in odvozom</t>
  </si>
  <si>
    <t>v trajno deponijo oddaljeno do 10 km.</t>
  </si>
  <si>
    <t>Naprava utrjenega gramoznega nasutja</t>
  </si>
  <si>
    <t>in vgrajevanjem gramoza.</t>
  </si>
  <si>
    <t>v deb. cca 30cm pod tlaki, vključno z dobavo,</t>
  </si>
  <si>
    <t>Izdelava drenaže iz drenažnih cevi ø 100 mm</t>
  </si>
  <si>
    <t>komplet z izdelavo in obdelavo betonske</t>
  </si>
  <si>
    <t>podlage v naklonu, obsipom cevi min.50 cm</t>
  </si>
  <si>
    <t xml:space="preserve">z kamenim rizlom, in ovijanje obsipa z </t>
  </si>
  <si>
    <t>geotekstilom, izdelavo čistilnih jaškov in</t>
  </si>
  <si>
    <t>priključkov drenažne cevi na jaške.</t>
  </si>
  <si>
    <t>Rizl fi 16-32 mm.</t>
  </si>
  <si>
    <t>deb. 5cm pod  talno ploščo in tem.petami.</t>
  </si>
  <si>
    <t xml:space="preserve">prereza 0,30 m3/m2/m-pasovni temelji (pete) </t>
  </si>
  <si>
    <t xml:space="preserve">prereza 0,30 m3/m2/m-pasovni temelji (vrat), </t>
  </si>
  <si>
    <r>
      <t>plošča</t>
    </r>
    <r>
      <rPr>
        <sz val="11"/>
        <color indexed="10"/>
        <rFont val="Calibri"/>
        <family val="2"/>
        <charset val="238"/>
      </rPr>
      <t xml:space="preserve"> </t>
    </r>
    <r>
      <rPr>
        <b/>
        <sz val="11"/>
        <rFont val="Calibri"/>
        <family val="2"/>
        <charset val="238"/>
      </rPr>
      <t>deb. 18cm</t>
    </r>
    <r>
      <rPr>
        <sz val="11"/>
        <rFont val="Calibri"/>
        <family val="2"/>
        <charset val="238"/>
      </rPr>
      <t xml:space="preserve"> nad  pritličjem ,</t>
    </r>
  </si>
  <si>
    <t xml:space="preserve"> po predpisih.</t>
  </si>
  <si>
    <r>
      <t>plošča</t>
    </r>
    <r>
      <rPr>
        <sz val="11"/>
        <color indexed="10"/>
        <rFont val="Calibri"/>
        <family val="2"/>
        <charset val="238"/>
      </rPr>
      <t xml:space="preserve"> </t>
    </r>
    <r>
      <rPr>
        <b/>
        <sz val="11"/>
        <rFont val="Calibri"/>
        <family val="2"/>
        <charset val="238"/>
      </rPr>
      <t>deb. 18cm</t>
    </r>
    <r>
      <rPr>
        <sz val="11"/>
        <rFont val="Calibri"/>
        <family val="2"/>
        <charset val="238"/>
      </rPr>
      <t xml:space="preserve"> v naklonu nad gl. vhodom,</t>
    </r>
  </si>
  <si>
    <r>
      <t>plošča</t>
    </r>
    <r>
      <rPr>
        <sz val="11"/>
        <color indexed="10"/>
        <rFont val="Calibri"/>
        <family val="2"/>
        <charset val="238"/>
      </rPr>
      <t xml:space="preserve"> </t>
    </r>
    <r>
      <rPr>
        <b/>
        <sz val="11"/>
        <rFont val="Calibri"/>
        <family val="2"/>
        <charset val="238"/>
      </rPr>
      <t>deb. 18cm</t>
    </r>
    <r>
      <rPr>
        <sz val="11"/>
        <rFont val="Calibri"/>
        <family val="2"/>
        <charset val="238"/>
      </rPr>
      <t xml:space="preserve"> nad  1.nadstropjem.</t>
    </r>
  </si>
  <si>
    <t>prereza do 0,20 m3/m2/m - atika viš.50cm</t>
  </si>
  <si>
    <t>na strehi  1.nadstropja,po predpisih.</t>
  </si>
  <si>
    <t xml:space="preserve">a.) nosilci </t>
  </si>
  <si>
    <t>(ravna streha - 74,0m2)</t>
  </si>
  <si>
    <t xml:space="preserve">MAG 500/560  po armaturnem načrtu. </t>
  </si>
  <si>
    <t xml:space="preserve">Dobava, krivljenje in polaganje RA armature </t>
  </si>
  <si>
    <t xml:space="preserve">400/500 premera do 12mm,vključno s </t>
  </si>
  <si>
    <t xml:space="preserve">prenosi do mesta vgraditve in vsemi </t>
  </si>
  <si>
    <t>Naprava in odstranitev opaža vratov pasovnih</t>
  </si>
  <si>
    <t>temeljev, s prenosom materiala, čiščenjem</t>
  </si>
  <si>
    <t>lesa in vsemi pomožnimi deli - dvostranski</t>
  </si>
  <si>
    <t>opaž višine do 50 cm.</t>
  </si>
  <si>
    <t xml:space="preserve">stropnih plošč s podpiranjem do viš.2,70m, </t>
  </si>
  <si>
    <t>komplet s prenosi in z  vsemi pomožnimi deli.</t>
  </si>
  <si>
    <t xml:space="preserve">nosilcev s prenosom materiala, čiščenjem lesa </t>
  </si>
  <si>
    <t>Naprava in odstranitev  opaža AB horizontalnih</t>
  </si>
  <si>
    <t>Naprava in odstranitev  opaža AB vertikalnih</t>
  </si>
  <si>
    <t xml:space="preserve"> ▪obojestranski opaž viš. 50cm</t>
  </si>
  <si>
    <t>dela, za ves čas gradnje objekta. (ocena 70,0m2)</t>
  </si>
  <si>
    <t xml:space="preserve">Izdelava kovinskega cevnega odra, višine do 6 m, </t>
  </si>
  <si>
    <t>odra ( ocena 160,0m2).</t>
  </si>
  <si>
    <t xml:space="preserve">vezi in slopov s prenosom materiala, čiščenjem </t>
  </si>
  <si>
    <t>lesa in z vsemi pomožnimi deli.</t>
  </si>
  <si>
    <t>b.) vertikalne vezi in slopi</t>
  </si>
  <si>
    <r>
      <t xml:space="preserve">Izdelava </t>
    </r>
    <r>
      <rPr>
        <b/>
        <sz val="11"/>
        <rFont val="Calibri"/>
        <family val="2"/>
        <charset val="238"/>
      </rPr>
      <t>horizontalne</t>
    </r>
    <r>
      <rPr>
        <sz val="11"/>
        <rFont val="Calibri"/>
        <family val="2"/>
        <charset val="238"/>
      </rPr>
      <t xml:space="preserve"> izolacije talne plošče in tem.</t>
    </r>
  </si>
  <si>
    <t>z vsemi pom. deli in prenosi.</t>
  </si>
  <si>
    <t>po opečnem zidu do viš. 30cm, komplet z izdelavo</t>
  </si>
  <si>
    <t xml:space="preserve">Stike bet.temelj in betonska vertikalna vez je </t>
  </si>
  <si>
    <t>potrebno premazati z 2x Hidrotes-plus premazom.</t>
  </si>
  <si>
    <t>za zid širine 30 cm, vključno z vsemi pomožnimi</t>
  </si>
  <si>
    <t>Dobava in montaža opečnih preklad dim. 10x8,5cm</t>
  </si>
  <si>
    <t xml:space="preserve"> ▪dolž. 1,50m</t>
  </si>
  <si>
    <t xml:space="preserve">opečnih sten in AB vezi v pritličju in nadstropju </t>
  </si>
  <si>
    <t>z obrizgom v RCM 1:3, vključno z vogalniki,</t>
  </si>
  <si>
    <t>napravo malte, pomožnimi deli, prenosi in</t>
  </si>
  <si>
    <t>potrebnimi odri.</t>
  </si>
  <si>
    <t>Izdelava grobega in finega ometa opečnih sten</t>
  </si>
  <si>
    <t>1:3, vključno z vogalniki, napravo malte, pomožnimi</t>
  </si>
  <si>
    <r>
      <t xml:space="preserve">deli, prenosi in odri. </t>
    </r>
    <r>
      <rPr>
        <b/>
        <sz val="11"/>
        <rFont val="Calibri"/>
        <family val="2"/>
        <charset val="238"/>
      </rPr>
      <t>(popravilo površin po odstranitvi</t>
    </r>
  </si>
  <si>
    <r>
      <rPr>
        <b/>
        <sz val="11"/>
        <rFont val="Calibri"/>
        <family val="2"/>
        <charset val="238"/>
      </rPr>
      <t>v prostorih obstoječega VDC</t>
    </r>
    <r>
      <rPr>
        <sz val="11"/>
        <rFont val="Calibri"/>
        <family val="2"/>
        <charset val="238"/>
      </rPr>
      <t xml:space="preserve">, z obrizgom v RCM </t>
    </r>
  </si>
  <si>
    <t>oken in vrat za predvidene nove prehode)</t>
  </si>
  <si>
    <t>odvoz ruševin. (ocena 15,0m)</t>
  </si>
  <si>
    <r>
      <t xml:space="preserve">prereza od 0,12 do 0,20 </t>
    </r>
    <r>
      <rPr>
        <sz val="11"/>
        <rFont val="Calibri"/>
        <family val="2"/>
        <charset val="238"/>
      </rPr>
      <t>m3/m2/m - talna</t>
    </r>
  </si>
  <si>
    <r>
      <t>plošča</t>
    </r>
    <r>
      <rPr>
        <sz val="11"/>
        <color indexed="10"/>
        <rFont val="Calibri"/>
        <family val="2"/>
        <charset val="238"/>
      </rPr>
      <t xml:space="preserve"> </t>
    </r>
    <r>
      <rPr>
        <b/>
        <sz val="11"/>
        <rFont val="Calibri"/>
        <family val="2"/>
        <charset val="238"/>
      </rPr>
      <t>deb. 14cm</t>
    </r>
    <r>
      <rPr>
        <sz val="11"/>
        <rFont val="Calibri"/>
        <family val="2"/>
        <charset val="238"/>
      </rPr>
      <t xml:space="preserve"> v pritličju ,po predpisih.</t>
    </r>
  </si>
  <si>
    <t xml:space="preserve">  z 10cm preklopi </t>
  </si>
  <si>
    <t xml:space="preserve"> ▪toplotna izolacija - npr. Stiropor EPS-T deb. 12cm</t>
  </si>
  <si>
    <t xml:space="preserve"> ▪armirano cementni estrih  7 cm</t>
  </si>
  <si>
    <r>
      <t xml:space="preserve">Naprava plavajočega estriha v </t>
    </r>
    <r>
      <rPr>
        <b/>
        <sz val="11"/>
        <rFont val="Calibri"/>
        <family val="2"/>
        <charset val="238"/>
      </rPr>
      <t>nadstropju</t>
    </r>
  </si>
  <si>
    <t>Postavitev in vgraditev strešnega odtočnega</t>
  </si>
  <si>
    <t>točkovnega izlivnika na ravni strehi, komplet</t>
  </si>
  <si>
    <t>namembnost objekta.</t>
  </si>
  <si>
    <t>Dobava in vgraditev tipskih RF zaščitnikov</t>
  </si>
  <si>
    <t>vogalov na komunikacijskih poteh-istočasno z</t>
  </si>
  <si>
    <t>napravo ometov-obračun po komadu.</t>
  </si>
  <si>
    <t xml:space="preserve">Postavitev in vzidava tipskih talnih  sifonov, </t>
  </si>
  <si>
    <t xml:space="preserve">dim. 10/10cm, istočasno z napravo tlakov, po predpisih. </t>
  </si>
  <si>
    <t>(ocena 20,0m2)</t>
  </si>
  <si>
    <t>9a.</t>
  </si>
  <si>
    <r>
      <t xml:space="preserve">Izdelava grobega  ometa opečnih sten </t>
    </r>
    <r>
      <rPr>
        <b/>
        <sz val="11"/>
        <rFont val="Calibri"/>
        <family val="2"/>
        <charset val="238"/>
      </rPr>
      <t>v obstoječih</t>
    </r>
  </si>
  <si>
    <r>
      <rPr>
        <b/>
        <sz val="11"/>
        <rFont val="Calibri"/>
        <family val="2"/>
        <charset val="238"/>
      </rPr>
      <t>sanitarijah VDC</t>
    </r>
    <r>
      <rPr>
        <sz val="11"/>
        <rFont val="Calibri"/>
        <family val="2"/>
        <charset val="238"/>
      </rPr>
      <t>, z obrizgom v RCM 1:3, vključno</t>
    </r>
  </si>
  <si>
    <t>z vogalniki,napravo malte, pomožnimi deli ,prenosi</t>
  </si>
  <si>
    <t>in odri za pripravo stenske keramike.</t>
  </si>
  <si>
    <r>
      <t>kot</t>
    </r>
    <r>
      <rPr>
        <b/>
        <sz val="11"/>
        <rFont val="Calibri"/>
        <family val="2"/>
        <charset val="238"/>
      </rPr>
      <t xml:space="preserve"> JUBIZOL s ploščami kot tip EPS F GRAPHITE - GO  </t>
    </r>
  </si>
  <si>
    <t>Izvajalec fasaderskih del mora preučiti s načrtom zahtevane tehnične</t>
  </si>
  <si>
    <t>karakteristike, za predvideno izolacijo. Za proizvode,</t>
  </si>
  <si>
    <t>Tehnični načrt mora vsebovati:</t>
  </si>
  <si>
    <t xml:space="preserve">▪pregled vseh tehničnih karakteristik izolacijskega proizvoda </t>
  </si>
  <si>
    <t xml:space="preserve">  predvidenega za vgradnjo, po zahtevah iz načrta</t>
  </si>
  <si>
    <t>▪poročilo o laboratorijskih preizkavah proizvodov predvidenih</t>
  </si>
  <si>
    <t xml:space="preserve">  za vgradnjo</t>
  </si>
  <si>
    <t>▪izjavo dobavitelja, da bo do tehničnega pregleda objekta pridobil</t>
  </si>
  <si>
    <t xml:space="preserve">  poročilo o laboratorijskih preizkavah tudi s strani pooblaščene</t>
  </si>
  <si>
    <t xml:space="preserve">  institucije v Sloveniji, za materiale, ki bodo imeli laboratorijska</t>
  </si>
  <si>
    <t xml:space="preserve">  poročila tujih institucij</t>
  </si>
  <si>
    <t>Vsa dela je izvesti po veljavnih tehničnih predpisih in normah.</t>
  </si>
  <si>
    <t>▪vsa potrebna pripravljalna dela za fasaderska dela</t>
  </si>
  <si>
    <t>▪vsa potrebna merjenja</t>
  </si>
  <si>
    <t>▪skladiščenje materiala na gradbišču</t>
  </si>
  <si>
    <t>▪vse potrebno delo do končnega izdelka</t>
  </si>
  <si>
    <t>▪preizkušanje kvalitete materiala, ki se vgrajuje in dokazovanje</t>
  </si>
  <si>
    <t xml:space="preserve">  kvalitete z atesti</t>
  </si>
  <si>
    <r>
      <t xml:space="preserve">Streha </t>
    </r>
    <r>
      <rPr>
        <sz val="11"/>
        <rFont val="Calibri"/>
        <family val="2"/>
        <charset val="238"/>
      </rPr>
      <t>v sestavi:</t>
    </r>
  </si>
  <si>
    <t xml:space="preserve"> ▪ topl.izolacija (kot TERVOL DDP) deb. 25cm</t>
  </si>
  <si>
    <t xml:space="preserve">vseh potrebnih zaključkov in obdelavo vseh </t>
  </si>
  <si>
    <t>prebojev na strehi.</t>
  </si>
  <si>
    <t>Obračun po m2 tlorisno.</t>
  </si>
  <si>
    <t>Dobava in vertikalno oblaganje atike s kritino</t>
  </si>
  <si>
    <t>(kot Sikaplan 18G) iz visoko obstojnih polimernih</t>
  </si>
  <si>
    <t xml:space="preserve">UV membran  in horizontaln.priključki z ustreznim </t>
  </si>
  <si>
    <t>preklopom med horiz. in vertik. delom,</t>
  </si>
  <si>
    <t>po navodilih proizvajalca,</t>
  </si>
  <si>
    <t>15cm (39,0m) in toplotno izolacijo deb.5cm (kot XPS).</t>
  </si>
  <si>
    <t xml:space="preserve"> ▪ vertik. obloga viš. 30cm</t>
  </si>
  <si>
    <t>Dobava in naprava pokritja atike s kritino iz jekl.</t>
  </si>
  <si>
    <t xml:space="preserve">poc.barvne pločevine deb.0,75mm, razv.šir. </t>
  </si>
  <si>
    <t xml:space="preserve"> razv.šir.70cm. Izdelava komplet z odkapnim delom </t>
  </si>
  <si>
    <t>iz strehe, iz prašno barvane pločevine , vključno</t>
  </si>
  <si>
    <t>z izdelavo preboja skozi atiko (AB zid), tesnenjem,</t>
  </si>
  <si>
    <t>Kompletna izdelava,dobava in montaža odtočne</t>
  </si>
  <si>
    <t xml:space="preserve"> nizkošumne troslojne cevi nameščene v fasado</t>
  </si>
  <si>
    <t xml:space="preserve">Dobava in vgradnja vtočnika z zaščitno mrežo in </t>
  </si>
  <si>
    <t xml:space="preserve">vertikalne odtočne nizkošumne troslojne cevi </t>
  </si>
  <si>
    <t>· pregled vseh tehničnih karakteristik izolacijskega proizvoda</t>
  </si>
  <si>
    <t>predvidenega za vgradnjo, po zahtevah iz načrta</t>
  </si>
  <si>
    <t>· izjavo dobavitelja, da bo do tehničnega pregleda objekta</t>
  </si>
  <si>
    <t>pridobil poročilo o laboratorijskih preizkavah tudi s strani</t>
  </si>
  <si>
    <t>pooblaščene institucije v Sloveniji za materiale, ki bodo</t>
  </si>
  <si>
    <t>imeli laboratorijska poročila tujih institucij.</t>
  </si>
  <si>
    <t>· vsa potrebna pripravljalna dela za krovska dela</t>
  </si>
  <si>
    <t>· vsa potrebna merjenja</t>
  </si>
  <si>
    <t xml:space="preserve"> · čiščenje in odvoz odvečnega materiala v stalno deponijo</t>
  </si>
  <si>
    <t>tehnične karakteristike, za predvideno  toplotno izolacijo.</t>
  </si>
  <si>
    <t xml:space="preserve">Za proizvode, predvidene za vgradnjo, mora izvajalec </t>
  </si>
  <si>
    <t>predelnih zidov ( izmera! ).</t>
  </si>
  <si>
    <t>z masivnimi lesenimi zaključki ter obojestransko</t>
  </si>
  <si>
    <t>obložena z ultralesom in furnirjem.</t>
  </si>
  <si>
    <r>
      <t xml:space="preserve">Notranja  vrata  poz. </t>
    </r>
    <r>
      <rPr>
        <b/>
        <sz val="11"/>
        <rFont val="Calibri"/>
        <family val="2"/>
        <charset val="238"/>
      </rPr>
      <t>V1</t>
    </r>
    <r>
      <rPr>
        <sz val="11"/>
        <rFont val="Calibri"/>
        <family val="2"/>
        <charset val="238"/>
      </rPr>
      <t xml:space="preserve">  dim. 90/230cm</t>
    </r>
  </si>
  <si>
    <t>▪vrata v montažni steni deb. 10 cm</t>
  </si>
  <si>
    <r>
      <t xml:space="preserve">Notranja vrata poz. </t>
    </r>
    <r>
      <rPr>
        <b/>
        <sz val="11"/>
        <rFont val="Calibri"/>
        <family val="2"/>
        <charset val="238"/>
      </rPr>
      <t>V2</t>
    </r>
    <r>
      <rPr>
        <sz val="11"/>
        <rFont val="Calibri"/>
        <family val="2"/>
        <charset val="238"/>
      </rPr>
      <t xml:space="preserve"> dim. 80/230 cm </t>
    </r>
  </si>
  <si>
    <t>▪prezračevalna rešetka</t>
  </si>
  <si>
    <r>
      <t xml:space="preserve">Notranja vrata poz. </t>
    </r>
    <r>
      <rPr>
        <b/>
        <sz val="11"/>
        <rFont val="Calibri"/>
        <family val="2"/>
        <charset val="238"/>
      </rPr>
      <t>V3</t>
    </r>
    <r>
      <rPr>
        <sz val="11"/>
        <rFont val="Calibri"/>
        <family val="2"/>
        <charset val="238"/>
      </rPr>
      <t xml:space="preserve"> dim. 70/230 cm </t>
    </r>
  </si>
  <si>
    <t xml:space="preserve">Izdelava, dobava in montaža zasteklenih lesenih </t>
  </si>
  <si>
    <t>furniranih notranjih  vrat, komplet z izdelavo vseh</t>
  </si>
  <si>
    <t>Vratni podboji so leseni in širine montažnih</t>
  </si>
  <si>
    <t>obložena z ultralesom in furnirjem ter zasteklena</t>
  </si>
  <si>
    <t>s termopan varnostnim satiniranim steklom.</t>
  </si>
  <si>
    <t>z masivnimi lesenimi zaključki, obojestransko</t>
  </si>
  <si>
    <t>(enako obsvetloba - fiksna )</t>
  </si>
  <si>
    <t>predelnih zidov deb. 10cm ( izmera! ).</t>
  </si>
  <si>
    <t>▪drsno odpiranje</t>
  </si>
  <si>
    <t>▪ finalna obloga vratnega krila z laminatom</t>
  </si>
  <si>
    <t>▪finalna obdelava in RAL po izbiri projektanta</t>
  </si>
  <si>
    <t>▪okovje in kljuka po izbiri projektanta</t>
  </si>
  <si>
    <t xml:space="preserve">  (višji cenovni razred)</t>
  </si>
  <si>
    <t>▪enokrilna drsna vrata v montažni steni deb.10cm</t>
  </si>
  <si>
    <t xml:space="preserve">   in masivnimi zaključki</t>
  </si>
  <si>
    <r>
      <t xml:space="preserve">Notranja drsna vrata poz. </t>
    </r>
    <r>
      <rPr>
        <b/>
        <sz val="11"/>
        <rFont val="Calibri"/>
        <family val="2"/>
        <charset val="238"/>
      </rPr>
      <t>VD1</t>
    </r>
    <r>
      <rPr>
        <sz val="11"/>
        <rFont val="Calibri"/>
        <family val="2"/>
        <charset val="238"/>
      </rPr>
      <t xml:space="preserve"> dim. 100/250 cm </t>
    </r>
  </si>
  <si>
    <r>
      <rPr>
        <sz val="11"/>
        <rFont val="Calibri"/>
        <family val="2"/>
        <charset val="238"/>
      </rPr>
      <t>a)</t>
    </r>
    <r>
      <rPr>
        <b/>
        <sz val="11"/>
        <rFont val="Calibri"/>
        <family val="2"/>
        <charset val="238"/>
      </rPr>
      <t xml:space="preserve"> notranja vrata z obsvetlobo </t>
    </r>
  </si>
  <si>
    <r>
      <rPr>
        <sz val="11"/>
        <rFont val="Calibri"/>
        <family val="2"/>
        <charset val="238"/>
      </rPr>
      <t>b)</t>
    </r>
    <r>
      <rPr>
        <b/>
        <sz val="11"/>
        <rFont val="Calibri"/>
        <family val="2"/>
        <charset val="238"/>
      </rPr>
      <t xml:space="preserve"> notranja vrata z obsvetlobo </t>
    </r>
  </si>
  <si>
    <t xml:space="preserve">     poz. V4 dim. 150/230 cm</t>
  </si>
  <si>
    <t xml:space="preserve">     poz. V5 dim. 150/250 cm</t>
  </si>
  <si>
    <t>▪vgradni podboj z vodili za drsna vrata v knauf       steni (kot ORHIDEJA)</t>
  </si>
  <si>
    <t>OBSTOJEČE SANITARIJE VDC</t>
  </si>
  <si>
    <r>
      <t xml:space="preserve">Notranja vrata poz. </t>
    </r>
    <r>
      <rPr>
        <b/>
        <sz val="11"/>
        <rFont val="Calibri"/>
        <family val="2"/>
        <charset val="238"/>
      </rPr>
      <t>VS1</t>
    </r>
    <r>
      <rPr>
        <sz val="11"/>
        <rFont val="Calibri"/>
        <family val="2"/>
        <charset val="238"/>
      </rPr>
      <t xml:space="preserve"> dim. 90/205cm</t>
    </r>
  </si>
  <si>
    <t>ključavnico.</t>
  </si>
  <si>
    <t>▪vrata v opečni steni deb. 10cm</t>
  </si>
  <si>
    <t>obložena z ultralesom in furnirjem.(barva- bela)</t>
  </si>
  <si>
    <t>▪eventuelno potrebne ojačitve robov v stenah</t>
  </si>
  <si>
    <t xml:space="preserve">Razni manjši ključavničarski izdelki </t>
  </si>
  <si>
    <t>sidra 2 x minizirano, 2x finalni oplesk</t>
  </si>
  <si>
    <t>Zunanja stekl.stena "AV1"dim. 212/250 cm</t>
  </si>
  <si>
    <t>Izdelava, dobava in montaža vhodnih zastekl.</t>
  </si>
  <si>
    <t>vrat vetrolova, komplet z izdelavo vseh zaključkov.</t>
  </si>
  <si>
    <t>Zunanja vrata"AV2"dim. 120/250 cm</t>
  </si>
  <si>
    <t>▪vgrajena enokrilna vrata  dim. 100+50/240 cm</t>
  </si>
  <si>
    <t>▪vgrajena enokrilna vrata  dim. 100/250 cm</t>
  </si>
  <si>
    <t xml:space="preserve"> s stranskim ALU polnilom</t>
  </si>
  <si>
    <t>ALU IN PVC IZDELKI</t>
  </si>
  <si>
    <t>ALU VRATA</t>
  </si>
  <si>
    <t xml:space="preserve">Naprava in montaža tipskih zunanjih alu  </t>
  </si>
  <si>
    <t xml:space="preserve">okenskih polic iz eluksirane pločevine </t>
  </si>
  <si>
    <t>deb. 1 mm, razvite šir.25cm,</t>
  </si>
  <si>
    <t>vključno z vsemi zaključnimi obrobami</t>
  </si>
  <si>
    <t>in odkapnim delom,po predpisih.</t>
  </si>
  <si>
    <t xml:space="preserve">PVC OKNA  </t>
  </si>
  <si>
    <t xml:space="preserve">Dobava in kompletna montaža PVC oken iz </t>
  </si>
  <si>
    <t>iz novoestudiranega materiala rez primesi</t>
  </si>
  <si>
    <t>reciklaž v sredici, odpornega proti UV sevanju,</t>
  </si>
  <si>
    <t>Nosilni okenski profili morajo biti ojačani s</t>
  </si>
  <si>
    <t>pocinkanimi profili min. deb. 1,25mm, pritrjenimi</t>
  </si>
  <si>
    <t>z galvaniziranimi vijaki. Okenski profili morajo</t>
  </si>
  <si>
    <t>imeti vgrajeni vsaj dve tesnili iz sintetičnega</t>
  </si>
  <si>
    <t>kavčuka (APTK).</t>
  </si>
  <si>
    <t>Krilo je zastekleno s troslojnim termopan</t>
  </si>
  <si>
    <t>kvalitetnih okenskih profilov min. deb. 85mm</t>
  </si>
  <si>
    <t>odgovarjajočih standardov in z prevodnostjo</t>
  </si>
  <si>
    <t>Uf= 1,0 W/m2K.</t>
  </si>
  <si>
    <t>Skupna toplotna prevodnost okna Uw= 0,90 W/m2K.</t>
  </si>
  <si>
    <t>steklom Ug= 0,7 W/m2K.</t>
  </si>
  <si>
    <t xml:space="preserve">Nosilno okovje je protipovesno kombinirane </t>
  </si>
  <si>
    <t>izvedbe za odpiranje po vertikalni in horiz.osi.</t>
  </si>
  <si>
    <t>Zatesnite okenskega okvirja s steno izvesti s</t>
  </si>
  <si>
    <t>PUR- peno.</t>
  </si>
  <si>
    <t>Vključena  pritrditev okvirja  po predpisih,</t>
  </si>
  <si>
    <t>stiki prekriti s stičnimi letvicami.</t>
  </si>
  <si>
    <t>▪ osnovni opis</t>
  </si>
  <si>
    <t xml:space="preserve">a) enodelno  okno "O1" velik. 100/140cm </t>
  </si>
  <si>
    <t>Okenska krila bodo opremljena s potrebnim</t>
  </si>
  <si>
    <t xml:space="preserve"> številom nasadil, protipovesnim okovjem in</t>
  </si>
  <si>
    <t>b) enodelno okno "O2" velik. 120/140cm</t>
  </si>
  <si>
    <t>c) enodelno okno "O3" velik. 100/170</t>
  </si>
  <si>
    <t>d) enodelno okno "O4" velik. 120/170</t>
  </si>
  <si>
    <t>e) dvodelno okno  "O5" velik. 100+100/140cm</t>
  </si>
  <si>
    <t>f) dvodelno okno  "O6" velik. 100+100/170cm</t>
  </si>
  <si>
    <t>g) enodelno okno  "O7" velik. 120/230cm</t>
  </si>
  <si>
    <t>h) dvodelno okno  "O8" velik. 212/230cm</t>
  </si>
  <si>
    <t xml:space="preserve"> RF kljukami.</t>
  </si>
  <si>
    <t>Vsa okna bodo opremljena z zunanjimi senčili-</t>
  </si>
  <si>
    <t>Izdelava, dobava in montaža nosilnih sider za</t>
  </si>
  <si>
    <t xml:space="preserve">pritrditev RF zunanje ograje na oknih delavnice iz  </t>
  </si>
  <si>
    <t xml:space="preserve">RF profilov , komplet s sidrnimi ploščami in RF </t>
  </si>
  <si>
    <t xml:space="preserve">Izvajalec ključ. del je dolžan vse zvare obrusiti, izdelke </t>
  </si>
  <si>
    <r>
      <t>očistiti rje ter jih antikorozijsko zaščititi</t>
    </r>
    <r>
      <rPr>
        <sz val="11"/>
        <rFont val="Calibri"/>
        <family val="2"/>
        <charset val="238"/>
      </rPr>
      <t>. Poškodbe na</t>
    </r>
  </si>
  <si>
    <t xml:space="preserve"> antikorozijski zaščiti je treba po montaži popraviti in </t>
  </si>
  <si>
    <t xml:space="preserve">izdelke opleskat z zaščitno barvo. Za vse elemente in </t>
  </si>
  <si>
    <t xml:space="preserve">iz nerjavečega materiala morajo biti nepoškodovani </t>
  </si>
  <si>
    <t>in izdelan v delavnici, na stavbi pa montirani brez</t>
  </si>
  <si>
    <t xml:space="preserve"> eventualnega varjenje oz. brušenja.</t>
  </si>
  <si>
    <t>ALU IN PVC IZDELKI  SKUPAJ</t>
  </si>
  <si>
    <t>z vsemi predhodnimi deli.</t>
  </si>
  <si>
    <t>Finalna površina mora biti ravna, gladka in</t>
  </si>
  <si>
    <t xml:space="preserve">2x oplesk stropov z BIO barvo v svetlem tonu </t>
  </si>
  <si>
    <t>2x oplesk opečnih sten z BIO  barvo v</t>
  </si>
  <si>
    <t>2x oplesk sten s pralno barvo (skupni prostor)</t>
  </si>
  <si>
    <t>2x oplesk montažnih sten z BIO  barvo v</t>
  </si>
  <si>
    <t>2x oplesk obstoječih opečnih sten z BIO  barvo v</t>
  </si>
  <si>
    <t xml:space="preserve">(sanacija obstoječih notranjih sten VDC po </t>
  </si>
  <si>
    <t xml:space="preserve">končanih prebojih in novi oplesk fasade v </t>
  </si>
  <si>
    <t>območju dozidave- ocena)</t>
  </si>
  <si>
    <t xml:space="preserve">2x oplesk obstoječih stropov z BIO barvo v </t>
  </si>
  <si>
    <t xml:space="preserve">svetlem tonu na že pripravljeno podlago. </t>
  </si>
  <si>
    <t xml:space="preserve">(obstoječa garderoba,prehodni prostor in </t>
  </si>
  <si>
    <t>obstoječe sanitarije)</t>
  </si>
  <si>
    <t xml:space="preserve">premaza. Finalna površina mora biti ravna, </t>
  </si>
  <si>
    <t>gladka in enakomerno pobarvana.</t>
  </si>
  <si>
    <t>s potrebnim grundiranjem.</t>
  </si>
  <si>
    <t>Barva enaka oplesku sten.</t>
  </si>
  <si>
    <t>Na željo investitorja in projektanta mora izvajalec del dati na vpogled</t>
  </si>
  <si>
    <t>vzorce in po izbranih vzorcih naročiti material in izvesti slikopleskarska</t>
  </si>
  <si>
    <t>dela. Barva se mora dobro sprejemati s podlago, površina izvedenega</t>
  </si>
  <si>
    <t>premaza mora biti enakomerne strukture. Nanaše se na podlago</t>
  </si>
  <si>
    <t xml:space="preserve">pripravljeno po navodilu proizvajalca barve. Ton barve za vsa </t>
  </si>
  <si>
    <t>slikopleskarska dela je po izbiri projektanta.</t>
  </si>
  <si>
    <t>▪vsa potrebna pripravljalna dela</t>
  </si>
  <si>
    <t>▪merjenje na objektu</t>
  </si>
  <si>
    <t>▪preizkušanje posameznih elementov in dokazovanje kvalitete z atesti</t>
  </si>
  <si>
    <t>▪izdelava vzorca in vgradnja na objektu</t>
  </si>
  <si>
    <t>▪ves potreben glavni, pomožni pritrdilni in vezni material</t>
  </si>
  <si>
    <t>▪izdelavo vseh potrebnih zaključkov</t>
  </si>
  <si>
    <t>▪vsa pomožna sredstva na objektu za montažo kot so lestve, odri…</t>
  </si>
  <si>
    <t>▪usklajevanje z osnovnim načrtom in posvetovanjem s projektantom</t>
  </si>
  <si>
    <t>▪finalna obdelava elementov po opisih</t>
  </si>
  <si>
    <t>▪popravilo eventualno povzročene škode ostalim izvajalcem</t>
  </si>
  <si>
    <t>▪čiščenje prostorov po končanih delih</t>
  </si>
  <si>
    <t>▪ sanitarije  (cen. Razr. Ploščic-25 Eur/m2)</t>
  </si>
  <si>
    <t xml:space="preserve">po izbiri investitorja. </t>
  </si>
  <si>
    <t xml:space="preserve">zaključne profile in kitanje stikov. </t>
  </si>
  <si>
    <t xml:space="preserve">▪ opečne stene sanitarije </t>
  </si>
  <si>
    <t xml:space="preserve"> (cen. Razr. ploščic-25 Eur/m2)</t>
  </si>
  <si>
    <r>
      <t>ploščic na lepilo, do stropa, (</t>
    </r>
    <r>
      <rPr>
        <b/>
        <sz val="11"/>
        <rFont val="Calibri"/>
        <family val="2"/>
        <charset val="238"/>
      </rPr>
      <t xml:space="preserve">montažne stene </t>
    </r>
  </si>
  <si>
    <r>
      <rPr>
        <b/>
        <sz val="11"/>
        <rFont val="Calibri"/>
        <family val="2"/>
        <charset val="238"/>
      </rPr>
      <t>v sanitarijah</t>
    </r>
    <r>
      <rPr>
        <sz val="11"/>
        <rFont val="Calibri"/>
        <family val="2"/>
        <charset val="238"/>
      </rPr>
      <t xml:space="preserve"> ), z minimalno fugo in zalivanjem</t>
    </r>
  </si>
  <si>
    <t xml:space="preserve">iz keramičnih ploščic z delnim polkrogom </t>
  </si>
  <si>
    <t>viš. 10cm, z vsemi pomožnimi deli in prenosi.</t>
  </si>
  <si>
    <t>Izvajalec keramičarskih del mora dati na vpogled vzorce keramičnih ploščic,</t>
  </si>
  <si>
    <t>bordur, zaokrožnic in zaključnih profilov predvidenih za polaganje.</t>
  </si>
  <si>
    <t>Oblaganje se lahko začne po pisni potrditvi vzorcev s strani projektanta.</t>
  </si>
  <si>
    <t>Vsa dela morajo biti izvedena tehnično pravilno in po pravilu stroke.</t>
  </si>
  <si>
    <t>Keramične ploščice se polagajo z lepljenjem na že pripravljeno površino.</t>
  </si>
  <si>
    <t>Način polaganja določi projektant z vpisom v gradbeni dnevnik ali</t>
  </si>
  <si>
    <t>polagalnim načrtom.</t>
  </si>
  <si>
    <t>Fugiranje stikov se izvede z maso ustrezne kvalitete in barve po izbiri</t>
  </si>
  <si>
    <t>Vsa talna keramika mora biti trdnosti A1 in drsnosti R9.</t>
  </si>
  <si>
    <t>Polagajo se ploščice višjega cenovnega razreda.</t>
  </si>
  <si>
    <t>▪zaključni in kotni profili po izbiri projektanta</t>
  </si>
  <si>
    <t>▪kitanje stikov talne in stenske oz. nizkostenske keramike</t>
  </si>
  <si>
    <t>▪atestiranje vseh materialov in dokazovanje kvalitete z atesti</t>
  </si>
  <si>
    <t>▪ves potreben glavni, pomožni, pritrdilni in vezni material</t>
  </si>
  <si>
    <t>▪dajanje vzorcev in vgrajevanje vzorcev na objektu</t>
  </si>
  <si>
    <t>▪vsi potrebni odri za izvajanje del</t>
  </si>
  <si>
    <t>▪usklajevanje z osnovnim načrtom in usklajevanje s projektantom</t>
  </si>
  <si>
    <t>▪popravilo eventualno povzročene škode drugim izvajalcem</t>
  </si>
  <si>
    <t>Dobava in polaganje enomertalne obloge (kot</t>
  </si>
  <si>
    <t>npr. ZERO), sestavljene iz 60% naravnih materialov</t>
  </si>
  <si>
    <t>in 40% termo plastičnih polimerov, v rolah širine</t>
  </si>
  <si>
    <t>145cm, deb. 2mm. Talna obloga mora ustrezati</t>
  </si>
  <si>
    <t>naslednjim zahtevam:</t>
  </si>
  <si>
    <t xml:space="preserve">▪ primerna za visoko obremenjene prostore </t>
  </si>
  <si>
    <t>▪ odpornost proti obrabi po EN 660-2 grupa T (najvišja),</t>
  </si>
  <si>
    <t>▪ ne toksična brez vsebnosti PVC-ja plastifikatorjev</t>
  </si>
  <si>
    <t>halogenov,nitrozaminov, vinil klorida, phtalatov</t>
  </si>
  <si>
    <t xml:space="preserve">▪ obrabni sloj impregniran z ionomerom (odlična </t>
  </si>
  <si>
    <t>odpornost na praske, kemikalije in kisline ….)</t>
  </si>
  <si>
    <t xml:space="preserve">▪ enostavna za vzdrževanje in ne potrebuje  </t>
  </si>
  <si>
    <t xml:space="preserve">  dodatnega zaščitnega premaza</t>
  </si>
  <si>
    <t xml:space="preserve">▪ odporna na cigaretne ogorke po EN 1399  </t>
  </si>
  <si>
    <t xml:space="preserve">• ognjeodpornost po EN 13501-1 Cfl-s1  </t>
  </si>
  <si>
    <t xml:space="preserve">▪ protizdrstnost po EN 13893,   </t>
  </si>
  <si>
    <t xml:space="preserve">▪ elektrostatičnost EN 1815 - antistatičen   </t>
  </si>
  <si>
    <t xml:space="preserve">▪ antibaktericidna in antifungicidna (ne omogoča </t>
  </si>
  <si>
    <t>razvoj bakterij)</t>
  </si>
  <si>
    <t xml:space="preserve">▪ odporna na koleščke stolov po EN 425   </t>
  </si>
  <si>
    <t>▪ točkovna odpornost na odtis po EN 433</t>
  </si>
  <si>
    <t xml:space="preserve">  (po 2,5h), manjša od 0,05 mm</t>
  </si>
  <si>
    <t>▪ dimenzijska stabilnost po EN 434 (manjša od 0,2 %)</t>
  </si>
  <si>
    <t xml:space="preserve">▪ primerna za talno gretje   </t>
  </si>
  <si>
    <t xml:space="preserve">▪ certifikati Blue Angel – Modri Angel, ki dokazuje   </t>
  </si>
  <si>
    <t>da talna obloga ne vsebuje škodljivih in strupenih snovi</t>
  </si>
  <si>
    <t xml:space="preserve">▪ne škoduje okolju (možno uničenje s sežigom)   </t>
  </si>
  <si>
    <t>▪ je 100 % razgradljiva</t>
  </si>
  <si>
    <t xml:space="preserve">Montaža talne obloge zajema1 x nanos </t>
  </si>
  <si>
    <t xml:space="preserve">izravnalne mase do 3mm, 100 % lepljenje in </t>
  </si>
  <si>
    <t>opasovanje v prostor ter vroče varjenje spojev.</t>
  </si>
  <si>
    <t xml:space="preserve">Dobava in montaža PVC zaključnih letvic </t>
  </si>
  <si>
    <t>(po izboru projektanta), višine 5 cm.</t>
  </si>
  <si>
    <t xml:space="preserve">Čiščenje obstoječega tlaka- keramike v </t>
  </si>
  <si>
    <t>vključno z vsem materialom, prenosi in deli.</t>
  </si>
  <si>
    <t>obstoječi garderobi v pritličju VDC,</t>
  </si>
  <si>
    <t>vzorce in po izbranih vzorcih naročiti material in izvesti podopolagalska</t>
  </si>
  <si>
    <t>dela. Podi se polagajo na lepilo ustrezne kvalitete s predhodno</t>
  </si>
  <si>
    <t xml:space="preserve">izvedbo izravnave cementnih estrihov. Lepilo in izravnalna masa se </t>
  </si>
  <si>
    <t xml:space="preserve">nanašajo na podlago po navodilih proizvajalca. </t>
  </si>
  <si>
    <t>Način polaganja določi projektant z vpisom v gradbeni dnevnik.</t>
  </si>
  <si>
    <t xml:space="preserve">▪pripravljalna dela </t>
  </si>
  <si>
    <t xml:space="preserve">▪vsa pomožna sredstva na objektu za montažo </t>
  </si>
  <si>
    <t>▪čiščenje prostorov po končanih delih ter odvoz odpadkov v</t>
  </si>
  <si>
    <t xml:space="preserve">  stalno deponijo</t>
  </si>
  <si>
    <r>
      <t>ploščic na lepilo, do stropa, (</t>
    </r>
    <r>
      <rPr>
        <b/>
        <sz val="11"/>
        <rFont val="Calibri"/>
        <family val="2"/>
        <charset val="238"/>
      </rPr>
      <t xml:space="preserve">opečne stene </t>
    </r>
  </si>
  <si>
    <r>
      <rPr>
        <b/>
        <sz val="11"/>
        <rFont val="Calibri"/>
        <family val="2"/>
        <charset val="238"/>
      </rPr>
      <t>v obstoječih sanitarijah</t>
    </r>
    <r>
      <rPr>
        <sz val="11"/>
        <rFont val="Calibri"/>
        <family val="2"/>
        <charset val="238"/>
      </rPr>
      <t xml:space="preserve"> </t>
    </r>
    <r>
      <rPr>
        <b/>
        <sz val="11"/>
        <rFont val="Calibri"/>
        <family val="2"/>
        <charset val="238"/>
      </rPr>
      <t>VDC</t>
    </r>
    <r>
      <rPr>
        <sz val="11"/>
        <rFont val="Calibri"/>
        <family val="2"/>
        <charset val="238"/>
      </rPr>
      <t xml:space="preserve">), z minimalno fugo </t>
    </r>
  </si>
  <si>
    <t xml:space="preserve"> in zalivanjem stikov s fugirno maso.</t>
  </si>
  <si>
    <t>(tip in barva ploščic enaka obstoječim!)</t>
  </si>
  <si>
    <r>
      <t xml:space="preserve">področje vgradnje I. Gips kartonska stena </t>
    </r>
    <r>
      <rPr>
        <b/>
        <sz val="11"/>
        <rFont val="Calibri"/>
        <family val="2"/>
        <charset val="238"/>
      </rPr>
      <t>deb. 10 cm</t>
    </r>
  </si>
  <si>
    <t xml:space="preserve">(pož.odp.EI 60), komplet z vsemi ojačitvami, </t>
  </si>
  <si>
    <t>bandažiranjem stikov v kvaliteti Q2, kitanjem stika</t>
  </si>
  <si>
    <t>▪1x gips kartonska ognjevarna plošča debeline 1,25 cm</t>
  </si>
  <si>
    <t xml:space="preserve">▪pocinkani stenski profili </t>
  </si>
  <si>
    <t xml:space="preserve"> Rockwal Multirock) debeline 7,5 cm</t>
  </si>
  <si>
    <t>▪1x gips kartonska plošča debeline 1,25 cm,</t>
  </si>
  <si>
    <t>▪1x gips kartonska ognjevarna plošča debeline 1,25 cm,</t>
  </si>
  <si>
    <t>z enostransko oblogo iz vlagoodpornih mavčnih plošč.</t>
  </si>
  <si>
    <t>▪2x gips kartonska ognjevarna plošča debeline 1,25 cm</t>
  </si>
  <si>
    <t xml:space="preserve"> ( vlagoodporna)  </t>
  </si>
  <si>
    <r>
      <t xml:space="preserve">Gips kartonska stena </t>
    </r>
    <r>
      <rPr>
        <b/>
        <sz val="11"/>
        <rFont val="Calibri"/>
        <family val="2"/>
        <charset val="238"/>
      </rPr>
      <t xml:space="preserve">deb. 10 cm </t>
    </r>
  </si>
  <si>
    <t>z obojestransko oblogo iz vlagoodpornih mavčnih plošč.</t>
  </si>
  <si>
    <t>▪1x gips kartonska vlagoodp. ognjev.plošča debeline 1,25 cm</t>
  </si>
  <si>
    <t>Izdelava suhomontažne stene npr. Knauf W 145,</t>
  </si>
  <si>
    <t xml:space="preserve">z obojestransko oblogo iz mavčnih ognjeodpornih </t>
  </si>
  <si>
    <r>
      <t xml:space="preserve">(pož.odp.EI 60), </t>
    </r>
    <r>
      <rPr>
        <b/>
        <sz val="11"/>
        <rFont val="Calibri"/>
        <family val="2"/>
        <charset val="238"/>
      </rPr>
      <t>s povečano zvočno odpornostjo</t>
    </r>
  </si>
  <si>
    <t>▪2x akustični  profil MW 75mm</t>
  </si>
  <si>
    <t xml:space="preserve"> ali iz kamene volne (npr. Tervol DP-5 ali </t>
  </si>
  <si>
    <r>
      <t>plošč (</t>
    </r>
    <r>
      <rPr>
        <b/>
        <sz val="11"/>
        <rFont val="Calibri"/>
        <family val="2"/>
        <charset val="238"/>
      </rPr>
      <t>pisarne</t>
    </r>
    <r>
      <rPr>
        <sz val="11"/>
        <rFont val="Calibri"/>
        <family val="2"/>
        <charset val="238"/>
      </rPr>
      <t xml:space="preserve">). Gips kartonska stena </t>
    </r>
    <r>
      <rPr>
        <b/>
        <sz val="11"/>
        <rFont val="Calibri"/>
        <family val="2"/>
        <charset val="238"/>
      </rPr>
      <t>deb. 15 cm ,</t>
    </r>
  </si>
  <si>
    <t>komplet z vsemi ojačitvami, bandažiranjem stikov v</t>
  </si>
  <si>
    <t xml:space="preserve">kvaliteti Q2, kitanjem stika montažne stene in </t>
  </si>
  <si>
    <t xml:space="preserve"> monolitne konstrukcije,brezstopenjska izenačitev</t>
  </si>
  <si>
    <t>nivojev pritrdilnih mest, kotov in vogalov,</t>
  </si>
  <si>
    <t xml:space="preserve"> Rockwal Multirock) debeline 10 cm</t>
  </si>
  <si>
    <t>Tehnološke risbe za proizvodnjo mora izvajalec izdelati v skladu</t>
  </si>
  <si>
    <t>Poleg osnovnega, je sestavni del izvedbe montažnih predelnih</t>
  </si>
  <si>
    <t>sten in oblog tudi:</t>
  </si>
  <si>
    <t>&gt;izvedba stikov montažnih predelnih sten in oblog z zidanimi stenami in</t>
  </si>
  <si>
    <t xml:space="preserve">  stebri, izvedeni po tehnologiji izvajalca predelnih sten, vsemi </t>
  </si>
  <si>
    <t xml:space="preserve">  potrebnimi tesnili in polnili s tesnilnim materialom</t>
  </si>
  <si>
    <t>&gt;bandažiranje stikov mavčno kartonskih plošč medsebojno</t>
  </si>
  <si>
    <t>&gt;nosilni pocinkani profili horizontalni in vertikalni ter dodatne</t>
  </si>
  <si>
    <t xml:space="preserve">  ojačitve pri odprtinah za vratne podboje, sanitarne in kuhinjske elemente</t>
  </si>
  <si>
    <t>&gt;vključiti vsa potrebna revizijska vratca po projektu instalacij</t>
  </si>
  <si>
    <t xml:space="preserve">Prehodi instalacij morajo biti izvedeni na način, da zvočna </t>
  </si>
  <si>
    <t>izolirnost ostane nespremenjena.</t>
  </si>
  <si>
    <t>&gt;merjenje na objektu</t>
  </si>
  <si>
    <t>&gt;izdelavo vseh izračunov vezanih na izdelavo elementov, potrebnih</t>
  </si>
  <si>
    <t xml:space="preserve">  za doseganje predpisanih zahtev</t>
  </si>
  <si>
    <t>&gt;preizkušanje posameznih elementov in dokazovanje kvalitete z atesti</t>
  </si>
  <si>
    <t>&gt;izdelava vzorca in vgradnja na objektu</t>
  </si>
  <si>
    <t>&gt;ves potreben glavni, pomožni pritrdilni in vezni material</t>
  </si>
  <si>
    <t>&gt;izdelavo vseh potrebnih zaključkov</t>
  </si>
  <si>
    <t>&gt;izdelava in izrez odprtin za vgradnjo instalacijskih in drugih</t>
  </si>
  <si>
    <t xml:space="preserve">  elementov montažne predelne stene</t>
  </si>
  <si>
    <t>&gt;vse potrebne transporte do mesta vgrajevanja</t>
  </si>
  <si>
    <t>&gt;vse potrebno delo do končnega izdelka</t>
  </si>
  <si>
    <t>&gt;čiščenje prostorov po končanih delih ter odvoz odpadkov v stalno deponijo</t>
  </si>
  <si>
    <t xml:space="preserve">s projektno dokumetacijo. </t>
  </si>
  <si>
    <t>▪čiščenje PVC okvirjev oken</t>
  </si>
  <si>
    <t>PID  (arhitektura, gradbene konstrukcije,</t>
  </si>
  <si>
    <t>zunanja ureditev, zasnova požarne varnosti)</t>
  </si>
  <si>
    <t xml:space="preserve">v petih 3 izvodih v papirnati in elektronski </t>
  </si>
  <si>
    <t>ureditev z vsemi komunalnimi vodi) 3 izvodi.</t>
  </si>
  <si>
    <t>NEPREDVIDENA DELA</t>
  </si>
  <si>
    <t xml:space="preserve">Razna nepredvidena dela, katera je potrebno </t>
  </si>
  <si>
    <t>izvesti za dokončanje del, vezano na funkcionalni</t>
  </si>
  <si>
    <t>izgled objekta, določena v teku izvajanja del,</t>
  </si>
  <si>
    <t>po potrditvi nadzornika.</t>
  </si>
  <si>
    <t>NEPREDVIDENA DELA SKUPAJ</t>
  </si>
  <si>
    <t>Ostala dela</t>
  </si>
  <si>
    <t>ALU in PVC izdelki</t>
  </si>
  <si>
    <r>
      <t xml:space="preserve">sestave je potrebno obvezno predati ateste.  </t>
    </r>
    <r>
      <rPr>
        <sz val="11"/>
        <color indexed="8"/>
        <rFont val="Calibri"/>
        <family val="2"/>
        <charset val="238"/>
      </rPr>
      <t xml:space="preserve">Izdelki </t>
    </r>
  </si>
  <si>
    <t xml:space="preserve">SKUPAJ MONTAŽNE STENE </t>
  </si>
  <si>
    <t xml:space="preserve">screeni (kot Satine 5500) z notranjimi vodili </t>
  </si>
  <si>
    <t>za dvig in spust.</t>
  </si>
  <si>
    <t>( ocena  15,0m)</t>
  </si>
  <si>
    <t>horizontalnimi okroglimi palicami fi 4cm , po predpisih.</t>
  </si>
  <si>
    <t xml:space="preserve">pod odstranjenimi okni, vključno z </t>
  </si>
  <si>
    <t>SKUPAJ</t>
  </si>
  <si>
    <t>CENA BREZ DDV</t>
  </si>
</sst>
</file>

<file path=xl/styles.xml><?xml version="1.0" encoding="utf-8"?>
<styleSheet xmlns="http://schemas.openxmlformats.org/spreadsheetml/2006/main">
  <numFmts count="4">
    <numFmt numFmtId="164" formatCode="_-* #,##0.00\ _S_I_T_-;\-* #,##0.00\ _S_I_T_-;_-* &quot;-&quot;??\ _S_I_T_-;_-@_-"/>
    <numFmt numFmtId="165" formatCode="\."/>
    <numFmt numFmtId="166" formatCode="#,##0.00\ [$EUR]"/>
    <numFmt numFmtId="167" formatCode="0.000"/>
  </numFmts>
  <fonts count="50">
    <font>
      <sz val="10"/>
      <name val="Arial CE"/>
      <family val="2"/>
      <charset val="238"/>
    </font>
    <font>
      <sz val="10"/>
      <name val="Arial"/>
      <family val="2"/>
      <charset val="238"/>
    </font>
    <font>
      <sz val="10"/>
      <name val="Arial CE"/>
      <charset val="238"/>
    </font>
    <font>
      <sz val="11"/>
      <color indexed="10"/>
      <name val="Calibri"/>
      <family val="2"/>
      <charset val="238"/>
    </font>
    <font>
      <sz val="10"/>
      <name val="Arial CE"/>
      <family val="2"/>
      <charset val="238"/>
    </font>
    <font>
      <sz val="14"/>
      <name val="Courier New"/>
      <family val="3"/>
      <charset val="238"/>
    </font>
    <font>
      <sz val="10"/>
      <name val="Courier New"/>
      <family val="3"/>
      <charset val="238"/>
    </font>
    <font>
      <sz val="12"/>
      <name val="Courier New"/>
      <family val="3"/>
      <charset val="238"/>
    </font>
    <font>
      <sz val="10"/>
      <name val="Calibri"/>
      <family val="2"/>
      <charset val="238"/>
    </font>
    <font>
      <sz val="11"/>
      <name val="Calibri"/>
      <family val="2"/>
      <charset val="238"/>
    </font>
    <font>
      <u/>
      <sz val="11"/>
      <name val="Calibri"/>
      <family val="2"/>
      <charset val="238"/>
    </font>
    <font>
      <vertAlign val="superscript"/>
      <sz val="11"/>
      <name val="Calibri"/>
      <family val="2"/>
      <charset val="238"/>
    </font>
    <font>
      <b/>
      <sz val="11"/>
      <name val="Calibri"/>
      <family val="2"/>
      <charset val="238"/>
    </font>
    <font>
      <u val="double"/>
      <sz val="11"/>
      <name val="Calibri"/>
      <family val="2"/>
      <charset val="238"/>
    </font>
    <font>
      <b/>
      <u val="double"/>
      <sz val="11"/>
      <name val="Calibri"/>
      <family val="2"/>
      <charset val="238"/>
    </font>
    <font>
      <b/>
      <sz val="10"/>
      <name val="Arial"/>
      <family val="2"/>
      <charset val="238"/>
    </font>
    <font>
      <sz val="10"/>
      <name val="Arial"/>
      <family val="2"/>
      <charset val="238"/>
    </font>
    <font>
      <b/>
      <sz val="10"/>
      <name val="Calibri"/>
      <family val="2"/>
      <charset val="238"/>
    </font>
    <font>
      <sz val="10"/>
      <name val="Arial"/>
      <family val="2"/>
      <charset val="238"/>
    </font>
    <font>
      <sz val="10"/>
      <name val="Tahoma"/>
      <family val="2"/>
      <charset val="238"/>
    </font>
    <font>
      <sz val="11"/>
      <name val="Calibri"/>
      <family val="2"/>
      <charset val="238"/>
    </font>
    <font>
      <b/>
      <sz val="11"/>
      <name val="Calibri"/>
      <family val="2"/>
      <charset val="238"/>
    </font>
    <font>
      <sz val="11"/>
      <name val="Arial"/>
      <family val="2"/>
      <charset val="238"/>
    </font>
    <font>
      <sz val="11"/>
      <color indexed="10"/>
      <name val="Calibri"/>
      <family val="2"/>
      <charset val="238"/>
    </font>
    <font>
      <b/>
      <sz val="11"/>
      <name val="Calibri"/>
      <family val="2"/>
      <charset val="238"/>
    </font>
    <font>
      <b/>
      <u/>
      <sz val="11"/>
      <name val="Calibri"/>
      <family val="2"/>
      <charset val="238"/>
    </font>
    <font>
      <b/>
      <sz val="11"/>
      <name val="Arial"/>
      <family val="2"/>
      <charset val="238"/>
    </font>
    <font>
      <b/>
      <sz val="12"/>
      <name val="Calibri"/>
      <family val="2"/>
      <charset val="238"/>
    </font>
    <font>
      <b/>
      <sz val="14"/>
      <name val="Calibri"/>
      <family val="2"/>
      <charset val="238"/>
    </font>
    <font>
      <sz val="11"/>
      <color indexed="53"/>
      <name val="Calibri"/>
      <family val="2"/>
      <charset val="238"/>
    </font>
    <font>
      <sz val="10"/>
      <name val="Arial CE"/>
      <family val="2"/>
      <charset val="238"/>
    </font>
    <font>
      <sz val="11"/>
      <name val="Calibri"/>
      <family val="2"/>
      <charset val="238"/>
    </font>
    <font>
      <b/>
      <sz val="11"/>
      <color indexed="10"/>
      <name val="Calibri"/>
      <family val="2"/>
      <charset val="238"/>
    </font>
    <font>
      <b/>
      <u/>
      <sz val="10"/>
      <name val="Calibri"/>
      <family val="2"/>
      <charset val="238"/>
    </font>
    <font>
      <b/>
      <sz val="12"/>
      <name val="Arial"/>
      <family val="2"/>
      <charset val="238"/>
    </font>
    <font>
      <b/>
      <sz val="14"/>
      <name val="Arial"/>
      <family val="2"/>
      <charset val="238"/>
    </font>
    <font>
      <u/>
      <sz val="14"/>
      <name val="Arial"/>
      <family val="2"/>
      <charset val="238"/>
    </font>
    <font>
      <sz val="12"/>
      <name val="Arial"/>
      <family val="2"/>
      <charset val="238"/>
    </font>
    <font>
      <sz val="8"/>
      <name val="Arial CE"/>
      <family val="2"/>
      <charset val="238"/>
    </font>
    <font>
      <b/>
      <sz val="11"/>
      <color indexed="8"/>
      <name val="Calibri"/>
      <family val="2"/>
      <charset val="238"/>
    </font>
    <font>
      <sz val="12"/>
      <name val="Calibri"/>
      <family val="2"/>
      <charset val="238"/>
    </font>
    <font>
      <b/>
      <sz val="16"/>
      <name val="Calibri"/>
      <family val="2"/>
      <charset val="238"/>
    </font>
    <font>
      <b/>
      <sz val="10"/>
      <name val="Courier New"/>
      <family val="3"/>
      <charset val="238"/>
    </font>
    <font>
      <b/>
      <sz val="12"/>
      <name val="Courier New"/>
      <family val="3"/>
      <charset val="238"/>
    </font>
    <font>
      <sz val="11"/>
      <color indexed="8"/>
      <name val="Calibri"/>
      <family val="2"/>
      <charset val="238"/>
    </font>
    <font>
      <sz val="12"/>
      <name val="Calibri"/>
      <family val="2"/>
      <charset val="238"/>
      <scheme val="minor"/>
    </font>
    <font>
      <sz val="11"/>
      <name val="Calibri"/>
      <family val="2"/>
      <charset val="238"/>
      <scheme val="minor"/>
    </font>
    <font>
      <b/>
      <sz val="11"/>
      <color rgb="FFC00000"/>
      <name val="Calibri"/>
      <family val="2"/>
      <charset val="238"/>
    </font>
    <font>
      <u/>
      <sz val="11"/>
      <name val="Calibri"/>
      <family val="2"/>
      <charset val="238"/>
      <scheme val="minor"/>
    </font>
    <font>
      <sz val="9"/>
      <name val="Arial"/>
      <family val="2"/>
      <charset val="238"/>
    </font>
  </fonts>
  <fills count="9">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59999389629810485"/>
        <bgColor indexed="64"/>
      </patternFill>
    </fill>
  </fills>
  <borders count="9">
    <border>
      <left/>
      <right/>
      <top/>
      <bottom/>
      <diagonal/>
    </border>
    <border>
      <left/>
      <right/>
      <top/>
      <bottom style="thin">
        <color indexed="8"/>
      </bottom>
      <diagonal/>
    </border>
    <border>
      <left/>
      <right/>
      <top style="thin">
        <color indexed="8"/>
      </top>
      <bottom style="thin">
        <color indexed="8"/>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4" fillId="0" borderId="0"/>
    <xf numFmtId="0" fontId="2" fillId="0" borderId="0"/>
    <xf numFmtId="0" fontId="18" fillId="0" borderId="0"/>
    <xf numFmtId="0" fontId="16" fillId="0" borderId="0"/>
    <xf numFmtId="0" fontId="4" fillId="0" borderId="0"/>
    <xf numFmtId="0" fontId="2" fillId="0" borderId="0"/>
    <xf numFmtId="164" fontId="1" fillId="0" borderId="0" applyFill="0" applyBorder="0" applyAlignment="0" applyProtection="0"/>
    <xf numFmtId="164" fontId="2" fillId="0" borderId="0" applyFont="0" applyFill="0" applyBorder="0" applyAlignment="0" applyProtection="0"/>
  </cellStyleXfs>
  <cellXfs count="251">
    <xf numFmtId="0" fontId="0" fillId="0" borderId="0" xfId="0"/>
    <xf numFmtId="0" fontId="6" fillId="0" borderId="0" xfId="0" applyFont="1"/>
    <xf numFmtId="0" fontId="7" fillId="0" borderId="0" xfId="0" applyFont="1"/>
    <xf numFmtId="4" fontId="6" fillId="0" borderId="0" xfId="0" applyNumberFormat="1" applyFont="1"/>
    <xf numFmtId="0" fontId="8" fillId="0" borderId="0" xfId="0" applyFont="1"/>
    <xf numFmtId="0" fontId="9" fillId="0" borderId="0" xfId="0" applyFont="1"/>
    <xf numFmtId="0" fontId="10" fillId="0" borderId="0" xfId="0" applyFont="1"/>
    <xf numFmtId="0" fontId="9" fillId="0" borderId="0" xfId="0" applyFont="1" applyAlignment="1">
      <alignment horizontal="center"/>
    </xf>
    <xf numFmtId="4" fontId="9" fillId="0" borderId="0" xfId="0" applyNumberFormat="1" applyFont="1"/>
    <xf numFmtId="0" fontId="9" fillId="0" borderId="0" xfId="0" applyFont="1" applyAlignment="1">
      <alignment horizontal="right"/>
    </xf>
    <xf numFmtId="165" fontId="9" fillId="0" borderId="0" xfId="0" applyNumberFormat="1" applyFont="1" applyAlignment="1">
      <alignment horizontal="left"/>
    </xf>
    <xf numFmtId="0" fontId="9" fillId="0" borderId="0" xfId="0" applyFont="1" applyAlignment="1">
      <alignment horizontal="left"/>
    </xf>
    <xf numFmtId="2" fontId="9" fillId="0" borderId="0" xfId="0" applyNumberFormat="1" applyFont="1" applyAlignment="1">
      <alignment horizontal="left"/>
    </xf>
    <xf numFmtId="0" fontId="9" fillId="0" borderId="0" xfId="0" applyFont="1" applyFill="1"/>
    <xf numFmtId="2" fontId="9" fillId="0" borderId="0" xfId="0" applyNumberFormat="1" applyFont="1" applyAlignment="1">
      <alignment horizontal="right"/>
    </xf>
    <xf numFmtId="0" fontId="9" fillId="0" borderId="1" xfId="0" applyFont="1" applyBorder="1"/>
    <xf numFmtId="4" fontId="9" fillId="0" borderId="1" xfId="0" applyNumberFormat="1" applyFont="1" applyBorder="1"/>
    <xf numFmtId="0" fontId="9" fillId="0" borderId="2" xfId="0" applyFont="1" applyBorder="1"/>
    <xf numFmtId="0" fontId="9" fillId="0" borderId="2" xfId="0" applyFont="1" applyBorder="1" applyAlignment="1">
      <alignment horizontal="center"/>
    </xf>
    <xf numFmtId="4" fontId="9" fillId="0" borderId="2" xfId="0" applyNumberFormat="1" applyFont="1" applyBorder="1"/>
    <xf numFmtId="0" fontId="9" fillId="0" borderId="1" xfId="0" applyFont="1" applyBorder="1" applyAlignment="1">
      <alignment horizontal="right"/>
    </xf>
    <xf numFmtId="0" fontId="20" fillId="0" borderId="0" xfId="0" applyFont="1"/>
    <xf numFmtId="4" fontId="20" fillId="0" borderId="0" xfId="0" applyNumberFormat="1" applyFont="1"/>
    <xf numFmtId="0" fontId="20" fillId="0" borderId="0" xfId="0" applyFont="1" applyAlignment="1">
      <alignment horizontal="right"/>
    </xf>
    <xf numFmtId="4" fontId="21" fillId="0" borderId="0" xfId="0" applyNumberFormat="1" applyFont="1"/>
    <xf numFmtId="0" fontId="20" fillId="0" borderId="2" xfId="0" applyFont="1" applyBorder="1"/>
    <xf numFmtId="4" fontId="20" fillId="0" borderId="2" xfId="0" applyNumberFormat="1" applyFont="1" applyBorder="1"/>
    <xf numFmtId="4" fontId="9" fillId="0" borderId="0" xfId="0" applyNumberFormat="1" applyFont="1" applyAlignment="1">
      <alignment horizontal="right"/>
    </xf>
    <xf numFmtId="0" fontId="9" fillId="0" borderId="0" xfId="0" applyFont="1" applyFill="1" applyAlignment="1">
      <alignment horizontal="left"/>
    </xf>
    <xf numFmtId="0" fontId="9" fillId="0" borderId="0" xfId="0" applyFont="1" applyFill="1" applyAlignment="1">
      <alignment horizontal="right"/>
    </xf>
    <xf numFmtId="2" fontId="9" fillId="0" borderId="0" xfId="0" applyNumberFormat="1" applyFont="1" applyFill="1" applyAlignment="1">
      <alignment horizontal="right"/>
    </xf>
    <xf numFmtId="2" fontId="9" fillId="0" borderId="0" xfId="0" applyNumberFormat="1" applyFont="1" applyFill="1" applyAlignment="1">
      <alignment horizontal="left"/>
    </xf>
    <xf numFmtId="0" fontId="9" fillId="0" borderId="1" xfId="0" applyFont="1" applyBorder="1" applyAlignment="1">
      <alignment horizontal="left"/>
    </xf>
    <xf numFmtId="0" fontId="9" fillId="0" borderId="2" xfId="0" applyFont="1" applyBorder="1" applyAlignment="1">
      <alignment horizontal="left"/>
    </xf>
    <xf numFmtId="0" fontId="9" fillId="0" borderId="2" xfId="0" applyFont="1" applyBorder="1" applyAlignment="1">
      <alignment horizontal="right"/>
    </xf>
    <xf numFmtId="0" fontId="9" fillId="0" borderId="0" xfId="0" applyFont="1" applyBorder="1"/>
    <xf numFmtId="0" fontId="9" fillId="0" borderId="0" xfId="0" applyFont="1" applyBorder="1" applyAlignment="1">
      <alignment horizontal="right"/>
    </xf>
    <xf numFmtId="4" fontId="9" fillId="0" borderId="0" xfId="0" applyNumberFormat="1" applyFont="1" applyBorder="1"/>
    <xf numFmtId="4" fontId="9" fillId="0" borderId="0" xfId="0" applyNumberFormat="1" applyFont="1" applyFill="1"/>
    <xf numFmtId="0" fontId="9" fillId="0" borderId="0" xfId="0" applyFont="1" applyAlignment="1"/>
    <xf numFmtId="2" fontId="9" fillId="0" borderId="0" xfId="0" applyNumberFormat="1" applyFont="1" applyAlignment="1"/>
    <xf numFmtId="0" fontId="9" fillId="0" borderId="0" xfId="0" applyFont="1" applyAlignment="1">
      <alignment horizontal="right" vertical="top"/>
    </xf>
    <xf numFmtId="2" fontId="9" fillId="0" borderId="0" xfId="0" applyNumberFormat="1" applyFont="1" applyAlignment="1">
      <alignment horizontal="right" vertical="top"/>
    </xf>
    <xf numFmtId="0" fontId="9" fillId="0" borderId="3" xfId="0" applyFont="1" applyBorder="1"/>
    <xf numFmtId="4" fontId="9" fillId="0" borderId="3" xfId="0" applyNumberFormat="1" applyFont="1" applyBorder="1"/>
    <xf numFmtId="0" fontId="9" fillId="0" borderId="0" xfId="6" applyFont="1"/>
    <xf numFmtId="0" fontId="12" fillId="0" borderId="0" xfId="6" applyFont="1"/>
    <xf numFmtId="0" fontId="9" fillId="0" borderId="0" xfId="6" applyFont="1" applyAlignment="1">
      <alignment horizontal="center"/>
    </xf>
    <xf numFmtId="0" fontId="9" fillId="0" borderId="0" xfId="6" applyFont="1" applyAlignment="1">
      <alignment horizontal="left" vertical="top" wrapText="1"/>
    </xf>
    <xf numFmtId="2" fontId="9" fillId="0" borderId="0" xfId="6" applyNumberFormat="1" applyFont="1"/>
    <xf numFmtId="0" fontId="13" fillId="0" borderId="0" xfId="6" applyFont="1"/>
    <xf numFmtId="0" fontId="14" fillId="0" borderId="0" xfId="6" applyFont="1"/>
    <xf numFmtId="0" fontId="9" fillId="0" borderId="0" xfId="0" applyFont="1" applyFill="1" applyAlignment="1">
      <alignment horizontal="right" vertical="top"/>
    </xf>
    <xf numFmtId="2" fontId="9" fillId="0" borderId="0" xfId="0" applyNumberFormat="1" applyFont="1" applyFill="1" applyAlignment="1">
      <alignment horizontal="right" vertical="top"/>
    </xf>
    <xf numFmtId="0" fontId="19" fillId="0" borderId="0" xfId="0" applyFont="1"/>
    <xf numFmtId="0" fontId="9" fillId="0" borderId="0" xfId="6" applyFont="1" applyAlignment="1">
      <alignment horizontal="center" vertical="top"/>
    </xf>
    <xf numFmtId="2" fontId="9" fillId="0" borderId="0" xfId="6" applyNumberFormat="1" applyFont="1" applyAlignment="1">
      <alignment vertical="top"/>
    </xf>
    <xf numFmtId="0" fontId="9" fillId="0" borderId="3" xfId="0" applyFont="1" applyBorder="1" applyAlignment="1">
      <alignment vertical="top"/>
    </xf>
    <xf numFmtId="0" fontId="9" fillId="0" borderId="3" xfId="0" applyFont="1" applyBorder="1" applyAlignment="1">
      <alignment horizontal="right" vertical="top"/>
    </xf>
    <xf numFmtId="164" fontId="2" fillId="0" borderId="0" xfId="7" applyFont="1" applyBorder="1"/>
    <xf numFmtId="0" fontId="4" fillId="0" borderId="0" xfId="0" applyFont="1" applyBorder="1" applyAlignment="1">
      <alignment horizontal="center"/>
    </xf>
    <xf numFmtId="0" fontId="24" fillId="0" borderId="0" xfId="0" applyFont="1" applyFill="1" applyAlignment="1">
      <alignment horizontal="right"/>
    </xf>
    <xf numFmtId="2" fontId="24" fillId="0" borderId="0" xfId="0" applyNumberFormat="1" applyFont="1" applyFill="1" applyAlignment="1">
      <alignment horizontal="right"/>
    </xf>
    <xf numFmtId="0" fontId="9" fillId="0" borderId="0" xfId="0" applyFont="1" applyAlignment="1">
      <alignment wrapText="1"/>
    </xf>
    <xf numFmtId="0" fontId="24" fillId="0" borderId="0" xfId="0" applyFont="1"/>
    <xf numFmtId="0" fontId="25" fillId="0" borderId="0" xfId="0" applyFont="1"/>
    <xf numFmtId="0" fontId="22" fillId="0" borderId="0" xfId="0" applyFont="1"/>
    <xf numFmtId="0" fontId="22" fillId="0" borderId="0" xfId="0" applyFont="1" applyAlignment="1">
      <alignment horizontal="right"/>
    </xf>
    <xf numFmtId="4" fontId="22" fillId="0" borderId="0" xfId="0" applyNumberFormat="1" applyFont="1"/>
    <xf numFmtId="4" fontId="22" fillId="0" borderId="0" xfId="0" applyNumberFormat="1" applyFont="1" applyFill="1"/>
    <xf numFmtId="4" fontId="20" fillId="0" borderId="0" xfId="0" applyNumberFormat="1" applyFont="1" applyBorder="1"/>
    <xf numFmtId="0" fontId="9" fillId="0" borderId="3" xfId="0" applyFont="1" applyFill="1" applyBorder="1"/>
    <xf numFmtId="0" fontId="9" fillId="0" borderId="3" xfId="0" applyFont="1" applyFill="1" applyBorder="1" applyAlignment="1">
      <alignment horizontal="right"/>
    </xf>
    <xf numFmtId="0" fontId="9" fillId="0" borderId="0" xfId="0" applyFont="1" applyAlignment="1">
      <alignment shrinkToFit="1"/>
    </xf>
    <xf numFmtId="0" fontId="9" fillId="0" borderId="0" xfId="0" applyFont="1" applyAlignment="1">
      <alignment horizontal="left" shrinkToFit="1"/>
    </xf>
    <xf numFmtId="0" fontId="20" fillId="0" borderId="0" xfId="0" applyFont="1" applyBorder="1"/>
    <xf numFmtId="0" fontId="23" fillId="0" borderId="0" xfId="0" applyFont="1"/>
    <xf numFmtId="0" fontId="20" fillId="0" borderId="3" xfId="0" applyFont="1" applyBorder="1"/>
    <xf numFmtId="4" fontId="20" fillId="0" borderId="3" xfId="0" applyNumberFormat="1" applyFont="1" applyBorder="1"/>
    <xf numFmtId="4" fontId="3" fillId="0" borderId="0" xfId="0" applyNumberFormat="1" applyFont="1"/>
    <xf numFmtId="0" fontId="26" fillId="0" borderId="0" xfId="0" applyFont="1" applyAlignment="1">
      <alignment horizontal="center"/>
    </xf>
    <xf numFmtId="0" fontId="12" fillId="0" borderId="0" xfId="0" applyFont="1"/>
    <xf numFmtId="0" fontId="17" fillId="0" borderId="0" xfId="0" applyFont="1"/>
    <xf numFmtId="0" fontId="28" fillId="0" borderId="0" xfId="0" applyFont="1" applyAlignment="1">
      <alignment horizontal="center"/>
    </xf>
    <xf numFmtId="0" fontId="27" fillId="0" borderId="0" xfId="0" applyFont="1"/>
    <xf numFmtId="0" fontId="7" fillId="0" borderId="4" xfId="0" applyFont="1" applyBorder="1"/>
    <xf numFmtId="0" fontId="8" fillId="0" borderId="4" xfId="0" applyFont="1" applyBorder="1"/>
    <xf numFmtId="0" fontId="6" fillId="0" borderId="4" xfId="0" applyFont="1" applyBorder="1"/>
    <xf numFmtId="4" fontId="6" fillId="0" borderId="4" xfId="0" applyNumberFormat="1" applyFont="1" applyBorder="1"/>
    <xf numFmtId="0" fontId="17" fillId="0" borderId="4" xfId="0" applyFont="1" applyBorder="1"/>
    <xf numFmtId="0" fontId="3" fillId="0" borderId="0" xfId="0" applyFont="1"/>
    <xf numFmtId="0" fontId="9" fillId="0" borderId="0" xfId="0" applyFont="1" applyBorder="1" applyAlignment="1">
      <alignment horizontal="center"/>
    </xf>
    <xf numFmtId="0" fontId="9" fillId="0" borderId="0" xfId="0" applyFont="1" applyFill="1" applyAlignment="1"/>
    <xf numFmtId="0" fontId="9" fillId="0" borderId="0" xfId="0" applyFont="1" applyFill="1" applyBorder="1"/>
    <xf numFmtId="0" fontId="9" fillId="0" borderId="0" xfId="0" applyFont="1" applyFill="1" applyBorder="1" applyAlignment="1">
      <alignment horizontal="right"/>
    </xf>
    <xf numFmtId="0" fontId="30" fillId="0" borderId="0" xfId="0" applyFont="1" applyBorder="1" applyAlignment="1">
      <alignment horizontal="center"/>
    </xf>
    <xf numFmtId="164" fontId="30" fillId="0" borderId="0" xfId="7" applyFont="1" applyBorder="1" applyAlignment="1">
      <alignment horizontal="center"/>
    </xf>
    <xf numFmtId="0" fontId="30" fillId="0" borderId="5" xfId="0" applyFont="1" applyBorder="1" applyAlignment="1">
      <alignment horizontal="center"/>
    </xf>
    <xf numFmtId="0" fontId="19" fillId="0" borderId="0" xfId="5" applyFont="1" applyFill="1"/>
    <xf numFmtId="166" fontId="19" fillId="0" borderId="0" xfId="5" applyNumberFormat="1" applyFont="1" applyProtection="1">
      <protection locked="0"/>
    </xf>
    <xf numFmtId="0" fontId="19" fillId="0" borderId="0" xfId="5" applyFont="1"/>
    <xf numFmtId="0" fontId="19" fillId="0" borderId="0" xfId="5" applyFont="1" applyFill="1" applyAlignment="1">
      <alignment horizontal="right"/>
    </xf>
    <xf numFmtId="0" fontId="9" fillId="0" borderId="0" xfId="5" applyFont="1" applyFill="1"/>
    <xf numFmtId="0" fontId="9" fillId="0" borderId="0" xfId="5" applyFont="1" applyFill="1" applyAlignment="1">
      <alignment horizontal="right" vertical="top"/>
    </xf>
    <xf numFmtId="0" fontId="9" fillId="0" borderId="0" xfId="5" applyFont="1" applyFill="1" applyAlignment="1">
      <alignment horizontal="right"/>
    </xf>
    <xf numFmtId="166" fontId="9" fillId="0" borderId="0" xfId="5" applyNumberFormat="1" applyFont="1" applyProtection="1">
      <protection locked="0"/>
    </xf>
    <xf numFmtId="0" fontId="3" fillId="0" borderId="0" xfId="0" applyFont="1" applyFill="1"/>
    <xf numFmtId="0" fontId="9" fillId="0" borderId="0" xfId="0" applyFont="1" applyBorder="1" applyAlignment="1">
      <alignment vertical="top" wrapText="1"/>
    </xf>
    <xf numFmtId="0" fontId="9" fillId="0" borderId="0" xfId="0" applyNumberFormat="1" applyFont="1" applyFill="1" applyAlignment="1">
      <alignment shrinkToFit="1"/>
    </xf>
    <xf numFmtId="2" fontId="29" fillId="0" borderId="0" xfId="0" applyNumberFormat="1" applyFont="1" applyFill="1" applyAlignment="1">
      <alignment horizontal="right" vertical="top"/>
    </xf>
    <xf numFmtId="0" fontId="9" fillId="0" borderId="0" xfId="0" applyNumberFormat="1" applyFont="1" applyFill="1" applyAlignment="1"/>
    <xf numFmtId="0" fontId="9" fillId="0" borderId="0" xfId="1" applyFont="1" applyFill="1" applyAlignment="1"/>
    <xf numFmtId="0" fontId="3" fillId="0" borderId="0" xfId="0" applyFont="1" applyBorder="1"/>
    <xf numFmtId="0" fontId="12" fillId="0" borderId="0" xfId="0" applyFont="1" applyAlignment="1">
      <alignment horizontal="left"/>
    </xf>
    <xf numFmtId="0" fontId="19" fillId="0" borderId="0" xfId="0" applyFont="1" applyAlignment="1">
      <alignment horizontal="right"/>
    </xf>
    <xf numFmtId="2" fontId="19" fillId="0" borderId="0" xfId="0" applyNumberFormat="1" applyFont="1" applyAlignment="1">
      <alignment horizontal="left"/>
    </xf>
    <xf numFmtId="0" fontId="12" fillId="0" borderId="2" xfId="0" applyFont="1" applyBorder="1"/>
    <xf numFmtId="0" fontId="9" fillId="0" borderId="0" xfId="0" applyFont="1" applyAlignment="1">
      <alignment horizontal="left" vertical="top"/>
    </xf>
    <xf numFmtId="0" fontId="25" fillId="0" borderId="0" xfId="0" applyFont="1" applyBorder="1"/>
    <xf numFmtId="0" fontId="12" fillId="0" borderId="3" xfId="0" applyFont="1" applyBorder="1"/>
    <xf numFmtId="0" fontId="9" fillId="0" borderId="3" xfId="0" applyFont="1" applyBorder="1" applyAlignment="1">
      <alignment horizontal="right"/>
    </xf>
    <xf numFmtId="0" fontId="12" fillId="0" borderId="3" xfId="0" applyFont="1" applyBorder="1" applyAlignment="1">
      <alignment vertical="top"/>
    </xf>
    <xf numFmtId="0" fontId="9" fillId="0" borderId="0" xfId="3" applyFont="1" applyAlignment="1">
      <alignment vertical="top"/>
    </xf>
    <xf numFmtId="0" fontId="9" fillId="0" borderId="0" xfId="3" applyFont="1" applyAlignment="1">
      <alignment horizontal="justify" vertical="top"/>
    </xf>
    <xf numFmtId="0" fontId="31" fillId="0" borderId="0" xfId="0" applyFont="1" applyBorder="1" applyAlignment="1">
      <alignment vertical="top" wrapText="1"/>
    </xf>
    <xf numFmtId="0" fontId="31" fillId="0" borderId="0" xfId="0" applyFont="1" applyBorder="1"/>
    <xf numFmtId="164" fontId="31" fillId="0" borderId="0" xfId="8" applyFont="1" applyBorder="1"/>
    <xf numFmtId="0" fontId="31" fillId="0" borderId="0" xfId="0" applyFont="1"/>
    <xf numFmtId="1" fontId="9" fillId="0" borderId="0" xfId="0" applyNumberFormat="1" applyFont="1" applyFill="1" applyAlignment="1">
      <alignment horizontal="right"/>
    </xf>
    <xf numFmtId="1" fontId="9" fillId="0" borderId="0" xfId="0" applyNumberFormat="1" applyFont="1" applyFill="1" applyAlignment="1">
      <alignment horizontal="right" vertical="top"/>
    </xf>
    <xf numFmtId="1" fontId="9" fillId="0" borderId="0" xfId="5" applyNumberFormat="1" applyFont="1" applyFill="1" applyAlignment="1">
      <alignment horizontal="right" vertical="top"/>
    </xf>
    <xf numFmtId="1" fontId="9" fillId="0" borderId="0" xfId="0" applyNumberFormat="1" applyFont="1" applyFill="1" applyBorder="1" applyAlignment="1">
      <alignment horizontal="right" vertical="top"/>
    </xf>
    <xf numFmtId="1" fontId="9" fillId="0" borderId="0" xfId="6" applyNumberFormat="1" applyFont="1" applyAlignment="1">
      <alignment vertical="top"/>
    </xf>
    <xf numFmtId="3" fontId="9" fillId="0" borderId="0" xfId="0" applyNumberFormat="1" applyFont="1"/>
    <xf numFmtId="0" fontId="15" fillId="0" borderId="0" xfId="0" applyFont="1"/>
    <xf numFmtId="0" fontId="32" fillId="0" borderId="0" xfId="0" applyFont="1"/>
    <xf numFmtId="0" fontId="12" fillId="0" borderId="0" xfId="0" applyFont="1" applyBorder="1"/>
    <xf numFmtId="4" fontId="9" fillId="0" borderId="0" xfId="0" applyNumberFormat="1" applyFont="1" applyFill="1" applyBorder="1"/>
    <xf numFmtId="0" fontId="9" fillId="0" borderId="0" xfId="0" applyFont="1" applyBorder="1" applyAlignment="1">
      <alignment horizontal="left"/>
    </xf>
    <xf numFmtId="0" fontId="33" fillId="0" borderId="0" xfId="2" applyFont="1" applyAlignment="1">
      <alignment horizontal="left"/>
    </xf>
    <xf numFmtId="0" fontId="9" fillId="0" borderId="0" xfId="0" applyFont="1" applyBorder="1" applyAlignment="1">
      <alignment wrapText="1"/>
    </xf>
    <xf numFmtId="0" fontId="12" fillId="0" borderId="0" xfId="6" applyFont="1" applyAlignment="1">
      <alignment horizontal="right"/>
    </xf>
    <xf numFmtId="49" fontId="9" fillId="0" borderId="0" xfId="6" applyNumberFormat="1" applyFont="1" applyAlignment="1">
      <alignment horizontal="right" vertical="top"/>
    </xf>
    <xf numFmtId="0" fontId="9" fillId="0" borderId="0" xfId="6" applyFont="1" applyAlignment="1">
      <alignment horizontal="right"/>
    </xf>
    <xf numFmtId="0" fontId="9" fillId="0" borderId="3" xfId="0" applyFont="1" applyBorder="1" applyAlignment="1">
      <alignment horizontal="left"/>
    </xf>
    <xf numFmtId="0" fontId="9" fillId="0" borderId="3" xfId="0" applyFont="1" applyBorder="1" applyAlignment="1"/>
    <xf numFmtId="0" fontId="16" fillId="0" borderId="0" xfId="0" applyFont="1"/>
    <xf numFmtId="0" fontId="34" fillId="0" borderId="0" xfId="0" applyFont="1"/>
    <xf numFmtId="0" fontId="35" fillId="0" borderId="0" xfId="0" applyFont="1" applyAlignment="1">
      <alignment horizontal="left"/>
    </xf>
    <xf numFmtId="0" fontId="35" fillId="0" borderId="0" xfId="0" applyFont="1" applyAlignment="1">
      <alignment horizontal="center"/>
    </xf>
    <xf numFmtId="0" fontId="36" fillId="0" borderId="0" xfId="0" applyFont="1" applyAlignment="1">
      <alignment horizontal="left"/>
    </xf>
    <xf numFmtId="0" fontId="37" fillId="0" borderId="0" xfId="0" applyFont="1"/>
    <xf numFmtId="4" fontId="16" fillId="0" borderId="0" xfId="0" applyNumberFormat="1" applyFont="1"/>
    <xf numFmtId="4" fontId="16" fillId="0" borderId="0" xfId="7" applyNumberFormat="1" applyFont="1"/>
    <xf numFmtId="0" fontId="16" fillId="0" borderId="6" xfId="0" applyFont="1" applyBorder="1"/>
    <xf numFmtId="2" fontId="16" fillId="0" borderId="6" xfId="0" applyNumberFormat="1" applyFont="1" applyBorder="1"/>
    <xf numFmtId="2" fontId="16" fillId="0" borderId="0" xfId="0" applyNumberFormat="1" applyFont="1"/>
    <xf numFmtId="0" fontId="16" fillId="0" borderId="7" xfId="0" applyFont="1" applyBorder="1"/>
    <xf numFmtId="4" fontId="1" fillId="0" borderId="0" xfId="7" applyNumberFormat="1"/>
    <xf numFmtId="4" fontId="9" fillId="0" borderId="0" xfId="0" applyNumberFormat="1" applyFont="1" applyAlignment="1">
      <alignment horizontal="center"/>
    </xf>
    <xf numFmtId="0" fontId="9" fillId="0" borderId="1" xfId="0" applyFont="1" applyBorder="1" applyAlignment="1">
      <alignment vertical="top" wrapText="1"/>
    </xf>
    <xf numFmtId="164" fontId="31" fillId="0" borderId="0" xfId="8" applyFont="1" applyBorder="1" applyAlignment="1">
      <alignment horizontal="center"/>
    </xf>
    <xf numFmtId="0" fontId="9" fillId="0" borderId="0" xfId="0" applyFont="1" applyAlignment="1">
      <alignment vertical="top" wrapText="1"/>
    </xf>
    <xf numFmtId="0" fontId="9" fillId="0" borderId="0" xfId="0" applyFont="1" applyBorder="1" applyAlignment="1">
      <alignment horizontal="center" vertical="center"/>
    </xf>
    <xf numFmtId="0" fontId="39" fillId="0" borderId="0" xfId="0" applyFont="1"/>
    <xf numFmtId="0" fontId="0" fillId="0" borderId="0" xfId="0" applyFont="1"/>
    <xf numFmtId="0" fontId="0" fillId="0" borderId="0" xfId="0" applyAlignment="1">
      <alignment wrapText="1"/>
    </xf>
    <xf numFmtId="2" fontId="9" fillId="0" borderId="3" xfId="0" applyNumberFormat="1" applyFont="1" applyBorder="1" applyAlignment="1">
      <alignment horizontal="left"/>
    </xf>
    <xf numFmtId="0" fontId="8" fillId="0" borderId="0" xfId="0" applyFont="1" applyBorder="1" applyAlignment="1">
      <alignment horizontal="center"/>
    </xf>
    <xf numFmtId="0" fontId="8" fillId="0" borderId="5" xfId="0" applyFont="1" applyBorder="1" applyAlignment="1">
      <alignment horizontal="center"/>
    </xf>
    <xf numFmtId="0" fontId="12" fillId="0" borderId="0" xfId="5" applyFont="1" applyFill="1"/>
    <xf numFmtId="0" fontId="40" fillId="0" borderId="0" xfId="0" applyFont="1" applyAlignment="1">
      <alignment vertical="top" wrapText="1"/>
    </xf>
    <xf numFmtId="0" fontId="12" fillId="0" borderId="0" xfId="0" applyNumberFormat="1" applyFont="1" applyFill="1" applyAlignment="1">
      <alignment shrinkToFit="1"/>
    </xf>
    <xf numFmtId="0" fontId="19" fillId="2" borderId="0" xfId="0" applyFont="1" applyFill="1" applyBorder="1" applyAlignment="1">
      <alignment horizontal="left" vertical="top" wrapText="1"/>
    </xf>
    <xf numFmtId="0" fontId="19" fillId="0" borderId="0" xfId="0" applyFont="1" applyBorder="1" applyAlignment="1">
      <alignment horizontal="left"/>
    </xf>
    <xf numFmtId="0" fontId="41" fillId="0" borderId="0" xfId="0" applyFont="1" applyAlignment="1">
      <alignment horizontal="center"/>
    </xf>
    <xf numFmtId="0" fontId="34" fillId="0" borderId="6" xfId="0" applyFont="1" applyBorder="1"/>
    <xf numFmtId="0" fontId="42" fillId="0" borderId="0" xfId="0" applyFont="1"/>
    <xf numFmtId="0" fontId="43" fillId="0" borderId="0" xfId="0" applyFont="1"/>
    <xf numFmtId="1" fontId="12" fillId="0" borderId="0" xfId="0" applyNumberFormat="1" applyFont="1" applyFill="1" applyAlignment="1">
      <alignment horizontal="right"/>
    </xf>
    <xf numFmtId="2" fontId="9" fillId="0" borderId="0" xfId="0" applyNumberFormat="1" applyFont="1" applyBorder="1" applyAlignment="1"/>
    <xf numFmtId="0" fontId="3" fillId="0" borderId="0" xfId="0" applyFont="1" applyAlignment="1">
      <alignment horizontal="center"/>
    </xf>
    <xf numFmtId="0" fontId="12" fillId="0" borderId="0" xfId="0" applyFont="1" applyFill="1"/>
    <xf numFmtId="4" fontId="32" fillId="0" borderId="0" xfId="0" applyNumberFormat="1" applyFont="1"/>
    <xf numFmtId="16" fontId="9" fillId="0" borderId="0" xfId="0" applyNumberFormat="1" applyFont="1"/>
    <xf numFmtId="0" fontId="12" fillId="0" borderId="0" xfId="0" applyFont="1" applyAlignment="1">
      <alignment wrapText="1"/>
    </xf>
    <xf numFmtId="0" fontId="12" fillId="0" borderId="0" xfId="0" applyFont="1" applyAlignment="1">
      <alignment horizontal="justify"/>
    </xf>
    <xf numFmtId="0" fontId="9" fillId="0" borderId="0" xfId="4" applyFont="1" applyAlignment="1">
      <alignment vertical="top"/>
    </xf>
    <xf numFmtId="164" fontId="9" fillId="0" borderId="0" xfId="8" applyFont="1" applyBorder="1"/>
    <xf numFmtId="0" fontId="45" fillId="0" borderId="0" xfId="0" applyFont="1" applyAlignment="1">
      <alignment shrinkToFit="1"/>
    </xf>
    <xf numFmtId="0" fontId="45" fillId="0" borderId="0" xfId="0" applyFont="1"/>
    <xf numFmtId="3" fontId="9" fillId="0" borderId="0" xfId="0" applyNumberFormat="1" applyFont="1" applyBorder="1"/>
    <xf numFmtId="164" fontId="1" fillId="0" borderId="0" xfId="7" applyAlignment="1">
      <alignment horizontal="left" vertical="top"/>
    </xf>
    <xf numFmtId="164" fontId="1" fillId="0" borderId="0" xfId="7"/>
    <xf numFmtId="164" fontId="46" fillId="0" borderId="0" xfId="7" applyFont="1" applyAlignment="1">
      <alignment wrapText="1"/>
    </xf>
    <xf numFmtId="164" fontId="16" fillId="0" borderId="0" xfId="7" applyFont="1" applyAlignment="1">
      <alignment horizontal="right"/>
    </xf>
    <xf numFmtId="164" fontId="16" fillId="0" borderId="0" xfId="7" applyFont="1"/>
    <xf numFmtId="2" fontId="9" fillId="0" borderId="0" xfId="0" applyNumberFormat="1" applyFont="1" applyBorder="1" applyAlignment="1">
      <alignment horizontal="left"/>
    </xf>
    <xf numFmtId="0" fontId="47" fillId="0" borderId="0" xfId="0" applyFont="1" applyBorder="1"/>
    <xf numFmtId="164" fontId="8" fillId="0" borderId="5" xfId="7" applyFont="1" applyBorder="1" applyAlignment="1">
      <alignment horizontal="center"/>
    </xf>
    <xf numFmtId="0" fontId="9" fillId="0" borderId="0" xfId="0" applyFont="1" applyFill="1" applyAlignment="1">
      <alignment wrapText="1"/>
    </xf>
    <xf numFmtId="0" fontId="46" fillId="0" borderId="0" xfId="0" applyFont="1" applyAlignment="1">
      <alignment horizontal="justify"/>
    </xf>
    <xf numFmtId="0" fontId="48" fillId="0" borderId="0" xfId="0" applyFont="1"/>
    <xf numFmtId="0" fontId="46" fillId="0" borderId="0" xfId="0" applyFont="1"/>
    <xf numFmtId="165" fontId="9" fillId="0" borderId="3" xfId="0" applyNumberFormat="1" applyFont="1" applyBorder="1" applyAlignment="1">
      <alignment horizontal="left"/>
    </xf>
    <xf numFmtId="0" fontId="17" fillId="0" borderId="0" xfId="0" applyFont="1" applyAlignment="1">
      <alignment vertical="top" wrapText="1"/>
    </xf>
    <xf numFmtId="0" fontId="3" fillId="0" borderId="0" xfId="0" applyFont="1" applyAlignment="1">
      <alignment horizontal="right"/>
    </xf>
    <xf numFmtId="49" fontId="9" fillId="0" borderId="0" xfId="6" applyNumberFormat="1" applyFont="1" applyAlignment="1">
      <alignment horizontal="left" vertical="top"/>
    </xf>
    <xf numFmtId="0" fontId="44" fillId="0" borderId="0" xfId="0" applyFont="1"/>
    <xf numFmtId="0" fontId="9" fillId="3" borderId="3" xfId="0" applyFont="1" applyFill="1" applyBorder="1"/>
    <xf numFmtId="4" fontId="9" fillId="3" borderId="2" xfId="0" applyNumberFormat="1" applyFont="1" applyFill="1" applyBorder="1"/>
    <xf numFmtId="4" fontId="20" fillId="3" borderId="8" xfId="0" applyNumberFormat="1" applyFont="1" applyFill="1" applyBorder="1"/>
    <xf numFmtId="0" fontId="49" fillId="0" borderId="0" xfId="0" applyFont="1" applyAlignment="1">
      <alignment horizontal="center" wrapText="1"/>
    </xf>
    <xf numFmtId="0" fontId="9" fillId="0" borderId="0" xfId="0" applyFont="1" applyAlignment="1">
      <alignment horizontal="center" wrapText="1"/>
    </xf>
    <xf numFmtId="4" fontId="9" fillId="3" borderId="3" xfId="0" applyNumberFormat="1" applyFont="1" applyFill="1" applyBorder="1"/>
    <xf numFmtId="4" fontId="9" fillId="3" borderId="2" xfId="0" applyNumberFormat="1" applyFont="1" applyFill="1" applyBorder="1" applyAlignment="1">
      <alignment horizontal="center"/>
    </xf>
    <xf numFmtId="4" fontId="9" fillId="4" borderId="0" xfId="0" applyNumberFormat="1" applyFont="1" applyFill="1"/>
    <xf numFmtId="0" fontId="4" fillId="4" borderId="0" xfId="0" applyFont="1" applyFill="1" applyBorder="1" applyAlignment="1">
      <alignment horizontal="center"/>
    </xf>
    <xf numFmtId="0" fontId="9" fillId="4" borderId="0" xfId="0" applyFont="1" applyFill="1" applyAlignment="1"/>
    <xf numFmtId="3" fontId="9" fillId="4" borderId="0" xfId="0" applyNumberFormat="1" applyFont="1" applyFill="1"/>
    <xf numFmtId="0" fontId="9" fillId="4" borderId="0" xfId="0" applyFont="1" applyFill="1" applyAlignment="1">
      <alignment horizontal="center"/>
    </xf>
    <xf numFmtId="0" fontId="9" fillId="4" borderId="0" xfId="0" applyFont="1" applyFill="1" applyAlignment="1">
      <alignment horizontal="right"/>
    </xf>
    <xf numFmtId="4" fontId="20" fillId="4" borderId="0" xfId="0" applyNumberFormat="1" applyFont="1" applyFill="1"/>
    <xf numFmtId="0" fontId="9" fillId="4" borderId="0" xfId="0" applyFont="1" applyFill="1"/>
    <xf numFmtId="4" fontId="22" fillId="4" borderId="0" xfId="0" applyNumberFormat="1" applyFont="1" applyFill="1"/>
    <xf numFmtId="166" fontId="19" fillId="4" borderId="0" xfId="5" applyNumberFormat="1" applyFont="1" applyFill="1" applyProtection="1">
      <protection locked="0"/>
    </xf>
    <xf numFmtId="4" fontId="9" fillId="3" borderId="8" xfId="0" applyNumberFormat="1" applyFont="1" applyFill="1" applyBorder="1"/>
    <xf numFmtId="4" fontId="9" fillId="0" borderId="0" xfId="0" applyNumberFormat="1" applyFont="1" applyAlignment="1">
      <alignment wrapText="1"/>
    </xf>
    <xf numFmtId="4" fontId="9" fillId="4" borderId="0" xfId="0" applyNumberFormat="1" applyFont="1" applyFill="1" applyBorder="1"/>
    <xf numFmtId="166" fontId="9" fillId="3" borderId="3" xfId="0" applyNumberFormat="1" applyFont="1" applyFill="1" applyBorder="1"/>
    <xf numFmtId="4" fontId="20" fillId="3" borderId="3" xfId="0" applyNumberFormat="1" applyFont="1" applyFill="1" applyBorder="1"/>
    <xf numFmtId="0" fontId="9" fillId="3" borderId="0" xfId="0" applyFont="1" applyFill="1"/>
    <xf numFmtId="2" fontId="9" fillId="4" borderId="0" xfId="6" applyNumberFormat="1" applyFont="1" applyFill="1"/>
    <xf numFmtId="0" fontId="9" fillId="4" borderId="0" xfId="6" applyFont="1" applyFill="1"/>
    <xf numFmtId="4" fontId="9" fillId="3" borderId="0" xfId="0" applyNumberFormat="1" applyFont="1" applyFill="1" applyBorder="1"/>
    <xf numFmtId="4" fontId="16" fillId="3" borderId="0" xfId="0" applyNumberFormat="1" applyFont="1" applyFill="1"/>
    <xf numFmtId="4" fontId="16" fillId="3" borderId="0" xfId="7" applyNumberFormat="1" applyFont="1" applyFill="1"/>
    <xf numFmtId="4" fontId="16" fillId="3" borderId="6" xfId="7" applyNumberFormat="1" applyFont="1" applyFill="1" applyBorder="1"/>
    <xf numFmtId="4" fontId="16" fillId="5" borderId="0" xfId="7" applyNumberFormat="1" applyFont="1" applyFill="1"/>
    <xf numFmtId="4" fontId="16" fillId="6" borderId="7" xfId="7" applyNumberFormat="1" applyFont="1" applyFill="1" applyBorder="1"/>
    <xf numFmtId="4" fontId="16" fillId="7" borderId="6" xfId="7" applyNumberFormat="1" applyFont="1" applyFill="1" applyBorder="1"/>
    <xf numFmtId="0" fontId="6" fillId="0" borderId="0" xfId="0" applyFont="1" applyAlignment="1">
      <alignment wrapText="1"/>
    </xf>
    <xf numFmtId="4" fontId="6" fillId="3" borderId="0" xfId="0" applyNumberFormat="1" applyFont="1" applyFill="1"/>
    <xf numFmtId="4" fontId="6" fillId="8" borderId="4" xfId="0" applyNumberFormat="1" applyFont="1" applyFill="1" applyBorder="1"/>
    <xf numFmtId="167" fontId="6" fillId="0" borderId="0" xfId="0" applyNumberFormat="1" applyFont="1"/>
    <xf numFmtId="0" fontId="6" fillId="3" borderId="4" xfId="0" applyFont="1" applyFill="1" applyBorder="1"/>
    <xf numFmtId="0" fontId="5" fillId="0" borderId="0" xfId="0" applyFont="1" applyBorder="1" applyAlignment="1">
      <alignment horizontal="center"/>
    </xf>
    <xf numFmtId="0" fontId="19" fillId="2" borderId="0" xfId="0" applyFont="1" applyFill="1" applyBorder="1" applyAlignment="1">
      <alignment horizontal="left" vertical="top" wrapText="1"/>
    </xf>
    <xf numFmtId="0" fontId="35" fillId="0" borderId="0" xfId="0" applyFont="1" applyAlignment="1">
      <alignment horizontal="left"/>
    </xf>
    <xf numFmtId="2" fontId="6" fillId="3" borderId="0" xfId="0" applyNumberFormat="1" applyFont="1" applyFill="1"/>
    <xf numFmtId="2" fontId="6" fillId="8" borderId="4" xfId="0" applyNumberFormat="1" applyFont="1" applyFill="1" applyBorder="1"/>
  </cellXfs>
  <cellStyles count="9">
    <cellStyle name="Navadno" xfId="0" builtinId="0"/>
    <cellStyle name="Navadno 2" xfId="1"/>
    <cellStyle name="Navadno 3" xfId="2"/>
    <cellStyle name="Navadno 4" xfId="3"/>
    <cellStyle name="Navadno 4_POPIS GO DEL" xfId="4"/>
    <cellStyle name="Navadno_Občina Ljutomer - gradb.obrt.dela-15.11.09 (1)" xfId="5"/>
    <cellStyle name="Navadno_PopisDelPrometGarazaS1_15012008" xfId="6"/>
    <cellStyle name="Vejica" xfId="7" builtinId="3"/>
    <cellStyle name="Vejica 2"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8" Type="http://schemas.openxmlformats.org/officeDocument/2006/relationships/image" Target="../media/image15.emf"/><Relationship Id="rId3" Type="http://schemas.openxmlformats.org/officeDocument/2006/relationships/image" Target="../media/image10.emf"/><Relationship Id="rId7" Type="http://schemas.openxmlformats.org/officeDocument/2006/relationships/image" Target="../media/image14.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3.emf"/><Relationship Id="rId5" Type="http://schemas.openxmlformats.org/officeDocument/2006/relationships/image" Target="../media/image12.emf"/><Relationship Id="rId10" Type="http://schemas.openxmlformats.org/officeDocument/2006/relationships/image" Target="../media/image17.emf"/><Relationship Id="rId4" Type="http://schemas.openxmlformats.org/officeDocument/2006/relationships/image" Target="../media/image11.emf"/><Relationship Id="rId9"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30</xdr:row>
      <xdr:rowOff>38100</xdr:rowOff>
    </xdr:from>
    <xdr:to>
      <xdr:col>1</xdr:col>
      <xdr:colOff>942975</xdr:colOff>
      <xdr:row>30</xdr:row>
      <xdr:rowOff>1590675</xdr:rowOff>
    </xdr:to>
    <xdr:pic>
      <xdr:nvPicPr>
        <xdr:cNvPr id="2843" name="Slika 11"/>
        <xdr:cNvPicPr>
          <a:picLocks noChangeAspect="1" noChangeArrowheads="1"/>
        </xdr:cNvPicPr>
      </xdr:nvPicPr>
      <xdr:blipFill>
        <a:blip xmlns:r="http://schemas.openxmlformats.org/officeDocument/2006/relationships" r:embed="rId1" cstate="print"/>
        <a:srcRect/>
        <a:stretch>
          <a:fillRect/>
        </a:stretch>
      </xdr:blipFill>
      <xdr:spPr bwMode="auto">
        <a:xfrm>
          <a:off x="504825" y="5934075"/>
          <a:ext cx="819150" cy="1552575"/>
        </a:xfrm>
        <a:prstGeom prst="rect">
          <a:avLst/>
        </a:prstGeom>
        <a:noFill/>
        <a:ln w="9525">
          <a:noFill/>
          <a:miter lim="800000"/>
          <a:headEnd/>
          <a:tailEnd/>
        </a:ln>
      </xdr:spPr>
    </xdr:pic>
    <xdr:clientData/>
  </xdr:twoCellAnchor>
  <xdr:twoCellAnchor editAs="oneCell">
    <xdr:from>
      <xdr:col>1</xdr:col>
      <xdr:colOff>123825</xdr:colOff>
      <xdr:row>42</xdr:row>
      <xdr:rowOff>47625</xdr:rowOff>
    </xdr:from>
    <xdr:to>
      <xdr:col>1</xdr:col>
      <xdr:colOff>876300</xdr:colOff>
      <xdr:row>42</xdr:row>
      <xdr:rowOff>1600200</xdr:rowOff>
    </xdr:to>
    <xdr:pic>
      <xdr:nvPicPr>
        <xdr:cNvPr id="2844" name="Slika 14"/>
        <xdr:cNvPicPr>
          <a:picLocks noChangeAspect="1" noChangeArrowheads="1"/>
        </xdr:cNvPicPr>
      </xdr:nvPicPr>
      <xdr:blipFill>
        <a:blip xmlns:r="http://schemas.openxmlformats.org/officeDocument/2006/relationships" r:embed="rId2" cstate="print"/>
        <a:srcRect/>
        <a:stretch>
          <a:fillRect/>
        </a:stretch>
      </xdr:blipFill>
      <xdr:spPr bwMode="auto">
        <a:xfrm>
          <a:off x="504825" y="9877425"/>
          <a:ext cx="752475" cy="1552575"/>
        </a:xfrm>
        <a:prstGeom prst="rect">
          <a:avLst/>
        </a:prstGeom>
        <a:noFill/>
        <a:ln w="9525">
          <a:noFill/>
          <a:miter lim="800000"/>
          <a:headEnd/>
          <a:tailEnd/>
        </a:ln>
      </xdr:spPr>
    </xdr:pic>
    <xdr:clientData/>
  </xdr:twoCellAnchor>
  <xdr:twoCellAnchor editAs="oneCell">
    <xdr:from>
      <xdr:col>1</xdr:col>
      <xdr:colOff>95250</xdr:colOff>
      <xdr:row>48</xdr:row>
      <xdr:rowOff>114300</xdr:rowOff>
    </xdr:from>
    <xdr:to>
      <xdr:col>1</xdr:col>
      <xdr:colOff>800100</xdr:colOff>
      <xdr:row>48</xdr:row>
      <xdr:rowOff>1666875</xdr:rowOff>
    </xdr:to>
    <xdr:pic>
      <xdr:nvPicPr>
        <xdr:cNvPr id="2845" name="Slika 15"/>
        <xdr:cNvPicPr>
          <a:picLocks noChangeAspect="1" noChangeArrowheads="1"/>
        </xdr:cNvPicPr>
      </xdr:nvPicPr>
      <xdr:blipFill>
        <a:blip xmlns:r="http://schemas.openxmlformats.org/officeDocument/2006/relationships" r:embed="rId3" cstate="print"/>
        <a:srcRect/>
        <a:stretch>
          <a:fillRect/>
        </a:stretch>
      </xdr:blipFill>
      <xdr:spPr bwMode="auto">
        <a:xfrm>
          <a:off x="476250" y="12563475"/>
          <a:ext cx="704850" cy="1552575"/>
        </a:xfrm>
        <a:prstGeom prst="rect">
          <a:avLst/>
        </a:prstGeom>
        <a:noFill/>
        <a:ln w="9525">
          <a:noFill/>
          <a:miter lim="800000"/>
          <a:headEnd/>
          <a:tailEnd/>
        </a:ln>
      </xdr:spPr>
    </xdr:pic>
    <xdr:clientData/>
  </xdr:twoCellAnchor>
  <xdr:twoCellAnchor editAs="oneCell">
    <xdr:from>
      <xdr:col>1</xdr:col>
      <xdr:colOff>0</xdr:colOff>
      <xdr:row>71</xdr:row>
      <xdr:rowOff>0</xdr:rowOff>
    </xdr:from>
    <xdr:to>
      <xdr:col>1</xdr:col>
      <xdr:colOff>1162050</xdr:colOff>
      <xdr:row>71</xdr:row>
      <xdr:rowOff>1771650</xdr:rowOff>
    </xdr:to>
    <xdr:pic>
      <xdr:nvPicPr>
        <xdr:cNvPr id="2846" name="Slika 21"/>
        <xdr:cNvPicPr>
          <a:picLocks noChangeAspect="1" noChangeArrowheads="1"/>
        </xdr:cNvPicPr>
      </xdr:nvPicPr>
      <xdr:blipFill>
        <a:blip xmlns:r="http://schemas.openxmlformats.org/officeDocument/2006/relationships" r:embed="rId4" cstate="print"/>
        <a:srcRect/>
        <a:stretch>
          <a:fillRect/>
        </a:stretch>
      </xdr:blipFill>
      <xdr:spPr bwMode="auto">
        <a:xfrm>
          <a:off x="381000" y="18830925"/>
          <a:ext cx="1162050" cy="1771650"/>
        </a:xfrm>
        <a:prstGeom prst="rect">
          <a:avLst/>
        </a:prstGeom>
        <a:noFill/>
        <a:ln w="9525">
          <a:noFill/>
          <a:miter lim="800000"/>
          <a:headEnd/>
          <a:tailEnd/>
        </a:ln>
      </xdr:spPr>
    </xdr:pic>
    <xdr:clientData/>
  </xdr:twoCellAnchor>
  <xdr:twoCellAnchor editAs="oneCell">
    <xdr:from>
      <xdr:col>1</xdr:col>
      <xdr:colOff>0</xdr:colOff>
      <xdr:row>77</xdr:row>
      <xdr:rowOff>0</xdr:rowOff>
    </xdr:from>
    <xdr:to>
      <xdr:col>1</xdr:col>
      <xdr:colOff>1200150</xdr:colOff>
      <xdr:row>77</xdr:row>
      <xdr:rowOff>1885950</xdr:rowOff>
    </xdr:to>
    <xdr:pic>
      <xdr:nvPicPr>
        <xdr:cNvPr id="2847" name="Slika 23"/>
        <xdr:cNvPicPr>
          <a:picLocks noChangeAspect="1" noChangeArrowheads="1"/>
        </xdr:cNvPicPr>
      </xdr:nvPicPr>
      <xdr:blipFill>
        <a:blip xmlns:r="http://schemas.openxmlformats.org/officeDocument/2006/relationships" r:embed="rId5" cstate="print"/>
        <a:srcRect/>
        <a:stretch>
          <a:fillRect/>
        </a:stretch>
      </xdr:blipFill>
      <xdr:spPr bwMode="auto">
        <a:xfrm>
          <a:off x="381000" y="21574125"/>
          <a:ext cx="1200150" cy="1885950"/>
        </a:xfrm>
        <a:prstGeom prst="rect">
          <a:avLst/>
        </a:prstGeom>
        <a:noFill/>
        <a:ln w="9525">
          <a:noFill/>
          <a:miter lim="800000"/>
          <a:headEnd/>
          <a:tailEnd/>
        </a:ln>
      </xdr:spPr>
    </xdr:pic>
    <xdr:clientData/>
  </xdr:twoCellAnchor>
  <xdr:twoCellAnchor editAs="oneCell">
    <xdr:from>
      <xdr:col>1</xdr:col>
      <xdr:colOff>0</xdr:colOff>
      <xdr:row>89</xdr:row>
      <xdr:rowOff>0</xdr:rowOff>
    </xdr:from>
    <xdr:to>
      <xdr:col>1</xdr:col>
      <xdr:colOff>1343025</xdr:colOff>
      <xdr:row>89</xdr:row>
      <xdr:rowOff>1933575</xdr:rowOff>
    </xdr:to>
    <xdr:pic>
      <xdr:nvPicPr>
        <xdr:cNvPr id="2848" name="Slika 25"/>
        <xdr:cNvPicPr>
          <a:picLocks noChangeAspect="1" noChangeArrowheads="1"/>
        </xdr:cNvPicPr>
      </xdr:nvPicPr>
      <xdr:blipFill>
        <a:blip xmlns:r="http://schemas.openxmlformats.org/officeDocument/2006/relationships" r:embed="rId6" cstate="print"/>
        <a:srcRect/>
        <a:stretch>
          <a:fillRect/>
        </a:stretch>
      </xdr:blipFill>
      <xdr:spPr bwMode="auto">
        <a:xfrm>
          <a:off x="381000" y="25803225"/>
          <a:ext cx="1343025" cy="1933575"/>
        </a:xfrm>
        <a:prstGeom prst="rect">
          <a:avLst/>
        </a:prstGeom>
        <a:noFill/>
        <a:ln w="9525">
          <a:noFill/>
          <a:miter lim="800000"/>
          <a:headEnd/>
          <a:tailEnd/>
        </a:ln>
      </xdr:spPr>
    </xdr:pic>
    <xdr:clientData/>
  </xdr:twoCellAnchor>
  <xdr:twoCellAnchor editAs="oneCell">
    <xdr:from>
      <xdr:col>1</xdr:col>
      <xdr:colOff>0</xdr:colOff>
      <xdr:row>105</xdr:row>
      <xdr:rowOff>0</xdr:rowOff>
    </xdr:from>
    <xdr:to>
      <xdr:col>1</xdr:col>
      <xdr:colOff>819150</xdr:colOff>
      <xdr:row>105</xdr:row>
      <xdr:rowOff>1428750</xdr:rowOff>
    </xdr:to>
    <xdr:pic>
      <xdr:nvPicPr>
        <xdr:cNvPr id="2849" name="Slika 27"/>
        <xdr:cNvPicPr>
          <a:picLocks noChangeAspect="1" noChangeArrowheads="1"/>
        </xdr:cNvPicPr>
      </xdr:nvPicPr>
      <xdr:blipFill>
        <a:blip xmlns:r="http://schemas.openxmlformats.org/officeDocument/2006/relationships" r:embed="rId7" cstate="print"/>
        <a:srcRect/>
        <a:stretch>
          <a:fillRect/>
        </a:stretch>
      </xdr:blipFill>
      <xdr:spPr bwMode="auto">
        <a:xfrm>
          <a:off x="381000" y="30718125"/>
          <a:ext cx="819150" cy="1428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xdr:col>
      <xdr:colOff>1552575</xdr:colOff>
      <xdr:row>20</xdr:row>
      <xdr:rowOff>19050</xdr:rowOff>
    </xdr:to>
    <xdr:pic>
      <xdr:nvPicPr>
        <xdr:cNvPr id="16911" name="Slika 21"/>
        <xdr:cNvPicPr>
          <a:picLocks noChangeAspect="1" noChangeArrowheads="1"/>
        </xdr:cNvPicPr>
      </xdr:nvPicPr>
      <xdr:blipFill>
        <a:blip xmlns:r="http://schemas.openxmlformats.org/officeDocument/2006/relationships" r:embed="rId1" cstate="print"/>
        <a:srcRect/>
        <a:stretch>
          <a:fillRect/>
        </a:stretch>
      </xdr:blipFill>
      <xdr:spPr bwMode="auto">
        <a:xfrm>
          <a:off x="381000" y="3619500"/>
          <a:ext cx="1552575" cy="2009775"/>
        </a:xfrm>
        <a:prstGeom prst="rect">
          <a:avLst/>
        </a:prstGeom>
        <a:noFill/>
        <a:ln w="9525">
          <a:noFill/>
          <a:miter lim="800000"/>
          <a:headEnd/>
          <a:tailEnd/>
        </a:ln>
      </xdr:spPr>
    </xdr:pic>
    <xdr:clientData/>
  </xdr:twoCellAnchor>
  <xdr:twoCellAnchor editAs="oneCell">
    <xdr:from>
      <xdr:col>1</xdr:col>
      <xdr:colOff>0</xdr:colOff>
      <xdr:row>36</xdr:row>
      <xdr:rowOff>0</xdr:rowOff>
    </xdr:from>
    <xdr:to>
      <xdr:col>1</xdr:col>
      <xdr:colOff>1038225</xdr:colOff>
      <xdr:row>36</xdr:row>
      <xdr:rowOff>1943100</xdr:rowOff>
    </xdr:to>
    <xdr:pic>
      <xdr:nvPicPr>
        <xdr:cNvPr id="16912" name="Slika 24"/>
        <xdr:cNvPicPr>
          <a:picLocks noChangeAspect="1" noChangeArrowheads="1"/>
        </xdr:cNvPicPr>
      </xdr:nvPicPr>
      <xdr:blipFill>
        <a:blip xmlns:r="http://schemas.openxmlformats.org/officeDocument/2006/relationships" r:embed="rId2" cstate="print"/>
        <a:srcRect/>
        <a:stretch>
          <a:fillRect/>
        </a:stretch>
      </xdr:blipFill>
      <xdr:spPr bwMode="auto">
        <a:xfrm>
          <a:off x="381000" y="8734425"/>
          <a:ext cx="1038225" cy="1943100"/>
        </a:xfrm>
        <a:prstGeom prst="rect">
          <a:avLst/>
        </a:prstGeom>
        <a:noFill/>
        <a:ln w="9525">
          <a:noFill/>
          <a:miter lim="800000"/>
          <a:headEnd/>
          <a:tailEnd/>
        </a:ln>
      </xdr:spPr>
    </xdr:pic>
    <xdr:clientData/>
  </xdr:twoCellAnchor>
  <xdr:twoCellAnchor editAs="oneCell">
    <xdr:from>
      <xdr:col>1</xdr:col>
      <xdr:colOff>0</xdr:colOff>
      <xdr:row>73</xdr:row>
      <xdr:rowOff>0</xdr:rowOff>
    </xdr:from>
    <xdr:to>
      <xdr:col>1</xdr:col>
      <xdr:colOff>866775</xdr:colOff>
      <xdr:row>74</xdr:row>
      <xdr:rowOff>19050</xdr:rowOff>
    </xdr:to>
    <xdr:pic>
      <xdr:nvPicPr>
        <xdr:cNvPr id="16913" name="Slika 25"/>
        <xdr:cNvPicPr>
          <a:picLocks noChangeAspect="1" noChangeArrowheads="1"/>
        </xdr:cNvPicPr>
      </xdr:nvPicPr>
      <xdr:blipFill>
        <a:blip xmlns:r="http://schemas.openxmlformats.org/officeDocument/2006/relationships" r:embed="rId3" cstate="print"/>
        <a:srcRect/>
        <a:stretch>
          <a:fillRect/>
        </a:stretch>
      </xdr:blipFill>
      <xdr:spPr bwMode="auto">
        <a:xfrm>
          <a:off x="381000" y="17792700"/>
          <a:ext cx="866775" cy="1095375"/>
        </a:xfrm>
        <a:prstGeom prst="rect">
          <a:avLst/>
        </a:prstGeom>
        <a:noFill/>
        <a:ln w="9525">
          <a:noFill/>
          <a:miter lim="800000"/>
          <a:headEnd/>
          <a:tailEnd/>
        </a:ln>
      </xdr:spPr>
    </xdr:pic>
    <xdr:clientData/>
  </xdr:twoCellAnchor>
  <xdr:twoCellAnchor editAs="oneCell">
    <xdr:from>
      <xdr:col>1</xdr:col>
      <xdr:colOff>0</xdr:colOff>
      <xdr:row>79</xdr:row>
      <xdr:rowOff>0</xdr:rowOff>
    </xdr:from>
    <xdr:to>
      <xdr:col>1</xdr:col>
      <xdr:colOff>971550</xdr:colOff>
      <xdr:row>80</xdr:row>
      <xdr:rowOff>19050</xdr:rowOff>
    </xdr:to>
    <xdr:pic>
      <xdr:nvPicPr>
        <xdr:cNvPr id="16914" name="Slika 26"/>
        <xdr:cNvPicPr>
          <a:picLocks noChangeAspect="1" noChangeArrowheads="1"/>
        </xdr:cNvPicPr>
      </xdr:nvPicPr>
      <xdr:blipFill>
        <a:blip xmlns:r="http://schemas.openxmlformats.org/officeDocument/2006/relationships" r:embed="rId4" cstate="print"/>
        <a:srcRect/>
        <a:stretch>
          <a:fillRect/>
        </a:stretch>
      </xdr:blipFill>
      <xdr:spPr bwMode="auto">
        <a:xfrm>
          <a:off x="381000" y="20012025"/>
          <a:ext cx="971550" cy="1095375"/>
        </a:xfrm>
        <a:prstGeom prst="rect">
          <a:avLst/>
        </a:prstGeom>
        <a:noFill/>
        <a:ln w="9525">
          <a:noFill/>
          <a:miter lim="800000"/>
          <a:headEnd/>
          <a:tailEnd/>
        </a:ln>
      </xdr:spPr>
    </xdr:pic>
    <xdr:clientData/>
  </xdr:twoCellAnchor>
  <xdr:twoCellAnchor editAs="oneCell">
    <xdr:from>
      <xdr:col>1</xdr:col>
      <xdr:colOff>0</xdr:colOff>
      <xdr:row>102</xdr:row>
      <xdr:rowOff>0</xdr:rowOff>
    </xdr:from>
    <xdr:to>
      <xdr:col>1</xdr:col>
      <xdr:colOff>1419225</xdr:colOff>
      <xdr:row>102</xdr:row>
      <xdr:rowOff>1362075</xdr:rowOff>
    </xdr:to>
    <xdr:pic>
      <xdr:nvPicPr>
        <xdr:cNvPr id="16915" name="Slika 28"/>
        <xdr:cNvPicPr>
          <a:picLocks noChangeAspect="1" noChangeArrowheads="1"/>
        </xdr:cNvPicPr>
      </xdr:nvPicPr>
      <xdr:blipFill>
        <a:blip xmlns:r="http://schemas.openxmlformats.org/officeDocument/2006/relationships" r:embed="rId5" cstate="print"/>
        <a:srcRect/>
        <a:stretch>
          <a:fillRect/>
        </a:stretch>
      </xdr:blipFill>
      <xdr:spPr bwMode="auto">
        <a:xfrm>
          <a:off x="381000" y="27832050"/>
          <a:ext cx="1419225" cy="1362075"/>
        </a:xfrm>
        <a:prstGeom prst="rect">
          <a:avLst/>
        </a:prstGeom>
        <a:noFill/>
        <a:ln w="9525">
          <a:noFill/>
          <a:miter lim="800000"/>
          <a:headEnd/>
          <a:tailEnd/>
        </a:ln>
      </xdr:spPr>
    </xdr:pic>
    <xdr:clientData/>
  </xdr:twoCellAnchor>
  <xdr:twoCellAnchor editAs="oneCell">
    <xdr:from>
      <xdr:col>1</xdr:col>
      <xdr:colOff>0</xdr:colOff>
      <xdr:row>116</xdr:row>
      <xdr:rowOff>0</xdr:rowOff>
    </xdr:from>
    <xdr:to>
      <xdr:col>1</xdr:col>
      <xdr:colOff>1247775</xdr:colOff>
      <xdr:row>116</xdr:row>
      <xdr:rowOff>1638300</xdr:rowOff>
    </xdr:to>
    <xdr:pic>
      <xdr:nvPicPr>
        <xdr:cNvPr id="16916" name="Slika 29"/>
        <xdr:cNvPicPr>
          <a:picLocks noChangeAspect="1" noChangeArrowheads="1"/>
        </xdr:cNvPicPr>
      </xdr:nvPicPr>
      <xdr:blipFill>
        <a:blip xmlns:r="http://schemas.openxmlformats.org/officeDocument/2006/relationships" r:embed="rId6" cstate="print"/>
        <a:srcRect/>
        <a:stretch>
          <a:fillRect/>
        </a:stretch>
      </xdr:blipFill>
      <xdr:spPr bwMode="auto">
        <a:xfrm>
          <a:off x="381000" y="33175575"/>
          <a:ext cx="1247775" cy="1638300"/>
        </a:xfrm>
        <a:prstGeom prst="rect">
          <a:avLst/>
        </a:prstGeom>
        <a:noFill/>
        <a:ln w="9525">
          <a:noFill/>
          <a:miter lim="800000"/>
          <a:headEnd/>
          <a:tailEnd/>
        </a:ln>
      </xdr:spPr>
    </xdr:pic>
    <xdr:clientData/>
  </xdr:twoCellAnchor>
  <xdr:twoCellAnchor editAs="oneCell">
    <xdr:from>
      <xdr:col>1</xdr:col>
      <xdr:colOff>0</xdr:colOff>
      <xdr:row>86</xdr:row>
      <xdr:rowOff>0</xdr:rowOff>
    </xdr:from>
    <xdr:to>
      <xdr:col>1</xdr:col>
      <xdr:colOff>1095375</xdr:colOff>
      <xdr:row>86</xdr:row>
      <xdr:rowOff>1181100</xdr:rowOff>
    </xdr:to>
    <xdr:pic>
      <xdr:nvPicPr>
        <xdr:cNvPr id="16917" name="Slika 33"/>
        <xdr:cNvPicPr>
          <a:picLocks noChangeAspect="1" noChangeArrowheads="1"/>
        </xdr:cNvPicPr>
      </xdr:nvPicPr>
      <xdr:blipFill>
        <a:blip xmlns:r="http://schemas.openxmlformats.org/officeDocument/2006/relationships" r:embed="rId7" cstate="print"/>
        <a:srcRect/>
        <a:stretch>
          <a:fillRect/>
        </a:stretch>
      </xdr:blipFill>
      <xdr:spPr bwMode="auto">
        <a:xfrm>
          <a:off x="381000" y="22374225"/>
          <a:ext cx="1095375" cy="1181100"/>
        </a:xfrm>
        <a:prstGeom prst="rect">
          <a:avLst/>
        </a:prstGeom>
        <a:noFill/>
        <a:ln w="9525">
          <a:noFill/>
          <a:miter lim="800000"/>
          <a:headEnd/>
          <a:tailEnd/>
        </a:ln>
      </xdr:spPr>
    </xdr:pic>
    <xdr:clientData/>
  </xdr:twoCellAnchor>
  <xdr:twoCellAnchor editAs="oneCell">
    <xdr:from>
      <xdr:col>1</xdr:col>
      <xdr:colOff>0</xdr:colOff>
      <xdr:row>93</xdr:row>
      <xdr:rowOff>0</xdr:rowOff>
    </xdr:from>
    <xdr:to>
      <xdr:col>1</xdr:col>
      <xdr:colOff>1200150</xdr:colOff>
      <xdr:row>93</xdr:row>
      <xdr:rowOff>1181100</xdr:rowOff>
    </xdr:to>
    <xdr:pic>
      <xdr:nvPicPr>
        <xdr:cNvPr id="16918" name="Slika 35"/>
        <xdr:cNvPicPr>
          <a:picLocks noChangeAspect="1" noChangeArrowheads="1"/>
        </xdr:cNvPicPr>
      </xdr:nvPicPr>
      <xdr:blipFill>
        <a:blip xmlns:r="http://schemas.openxmlformats.org/officeDocument/2006/relationships" r:embed="rId8" cstate="print"/>
        <a:srcRect/>
        <a:stretch>
          <a:fillRect/>
        </a:stretch>
      </xdr:blipFill>
      <xdr:spPr bwMode="auto">
        <a:xfrm>
          <a:off x="381000" y="24888825"/>
          <a:ext cx="1200150" cy="1181100"/>
        </a:xfrm>
        <a:prstGeom prst="rect">
          <a:avLst/>
        </a:prstGeom>
        <a:noFill/>
        <a:ln w="9525">
          <a:noFill/>
          <a:miter lim="800000"/>
          <a:headEnd/>
          <a:tailEnd/>
        </a:ln>
      </xdr:spPr>
    </xdr:pic>
    <xdr:clientData/>
  </xdr:twoCellAnchor>
  <xdr:twoCellAnchor editAs="oneCell">
    <xdr:from>
      <xdr:col>1</xdr:col>
      <xdr:colOff>0</xdr:colOff>
      <xdr:row>109</xdr:row>
      <xdr:rowOff>0</xdr:rowOff>
    </xdr:from>
    <xdr:to>
      <xdr:col>1</xdr:col>
      <xdr:colOff>1638300</xdr:colOff>
      <xdr:row>109</xdr:row>
      <xdr:rowOff>1457325</xdr:rowOff>
    </xdr:to>
    <xdr:pic>
      <xdr:nvPicPr>
        <xdr:cNvPr id="16919" name="Slika 36"/>
        <xdr:cNvPicPr>
          <a:picLocks noChangeAspect="1" noChangeArrowheads="1"/>
        </xdr:cNvPicPr>
      </xdr:nvPicPr>
      <xdr:blipFill>
        <a:blip xmlns:r="http://schemas.openxmlformats.org/officeDocument/2006/relationships" r:embed="rId9" cstate="print"/>
        <a:srcRect/>
        <a:stretch>
          <a:fillRect/>
        </a:stretch>
      </xdr:blipFill>
      <xdr:spPr bwMode="auto">
        <a:xfrm>
          <a:off x="381000" y="30441900"/>
          <a:ext cx="1638300" cy="1457325"/>
        </a:xfrm>
        <a:prstGeom prst="rect">
          <a:avLst/>
        </a:prstGeom>
        <a:noFill/>
        <a:ln w="9525">
          <a:noFill/>
          <a:miter lim="800000"/>
          <a:headEnd/>
          <a:tailEnd/>
        </a:ln>
      </xdr:spPr>
    </xdr:pic>
    <xdr:clientData/>
  </xdr:twoCellAnchor>
  <xdr:twoCellAnchor editAs="oneCell">
    <xdr:from>
      <xdr:col>1</xdr:col>
      <xdr:colOff>0</xdr:colOff>
      <xdr:row>127</xdr:row>
      <xdr:rowOff>0</xdr:rowOff>
    </xdr:from>
    <xdr:to>
      <xdr:col>1</xdr:col>
      <xdr:colOff>1752600</xdr:colOff>
      <xdr:row>127</xdr:row>
      <xdr:rowOff>1866900</xdr:rowOff>
    </xdr:to>
    <xdr:pic>
      <xdr:nvPicPr>
        <xdr:cNvPr id="16920" name="Slika 37"/>
        <xdr:cNvPicPr>
          <a:picLocks noChangeAspect="1" noChangeArrowheads="1"/>
        </xdr:cNvPicPr>
      </xdr:nvPicPr>
      <xdr:blipFill>
        <a:blip xmlns:r="http://schemas.openxmlformats.org/officeDocument/2006/relationships" r:embed="rId10" cstate="print"/>
        <a:srcRect/>
        <a:stretch>
          <a:fillRect/>
        </a:stretch>
      </xdr:blipFill>
      <xdr:spPr bwMode="auto">
        <a:xfrm>
          <a:off x="381000" y="36976050"/>
          <a:ext cx="1752600" cy="18669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ZUNANJA%20UREDITEV%20FORMU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OPIS%20DEL-%20ELEKTROIN&#352;TALACIJE%20FORMU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ROJNE%20INSTALACIJE%20VDC%20FORMUL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kapitul. zunanja ureditev"/>
      <sheetName val="Pripravlj.dela"/>
      <sheetName val="Rušitvena dela"/>
      <sheetName val="Zemeljska dela"/>
      <sheetName val="Kanalizacija-zunanja"/>
    </sheetNames>
    <sheetDataSet>
      <sheetData sheetId="0">
        <row r="29">
          <cell r="C29">
            <v>0</v>
          </cell>
        </row>
      </sheetData>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KAPITULACIJA"/>
      <sheetName val="POPIS DEL IN MATERIALA EI"/>
      <sheetName val="List3"/>
    </sheetNames>
    <sheetDataSet>
      <sheetData sheetId="0">
        <row r="11">
          <cell r="D11">
            <v>0</v>
          </cell>
        </row>
        <row r="29">
          <cell r="D29">
            <v>0</v>
          </cell>
        </row>
      </sheetData>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KAPITULACIJA"/>
      <sheetName val="OGREVANJE "/>
      <sheetName val="VODOVOD S KANALIZACIJO"/>
      <sheetName val="PREZRAČEVANJE IN HLAJENJE"/>
    </sheetNames>
    <sheetDataSet>
      <sheetData sheetId="0">
        <row r="15">
          <cell r="D15">
            <v>0</v>
          </cell>
        </row>
        <row r="18">
          <cell r="D18">
            <v>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31"/>
  <sheetViews>
    <sheetView view="pageBreakPreview" zoomScaleSheetLayoutView="100" workbookViewId="0">
      <selection activeCell="B2" sqref="B2"/>
    </sheetView>
  </sheetViews>
  <sheetFormatPr defaultRowHeight="13.5"/>
  <cols>
    <col min="1" max="1" width="5.42578125" style="1" customWidth="1"/>
    <col min="2" max="2" width="36.5703125" style="1" customWidth="1"/>
    <col min="3" max="5" width="9.140625" style="1"/>
    <col min="6" max="6" width="17.42578125" style="1" customWidth="1"/>
    <col min="7" max="16384" width="9.140625" style="1"/>
  </cols>
  <sheetData>
    <row r="1" spans="1:6" ht="18.75">
      <c r="A1" s="246"/>
      <c r="B1" s="246"/>
      <c r="C1" s="246"/>
      <c r="D1" s="246"/>
      <c r="E1" s="246"/>
      <c r="F1" s="246"/>
    </row>
    <row r="2" spans="1:6" ht="15">
      <c r="B2" s="5" t="s">
        <v>84</v>
      </c>
    </row>
    <row r="3" spans="1:6" ht="15.75">
      <c r="B3" s="84" t="s">
        <v>525</v>
      </c>
    </row>
    <row r="4" spans="1:6" ht="15.75">
      <c r="B4" s="84" t="s">
        <v>526</v>
      </c>
    </row>
    <row r="5" spans="1:6" ht="15.75">
      <c r="B5" s="84" t="s">
        <v>527</v>
      </c>
      <c r="C5" s="2"/>
    </row>
    <row r="6" spans="1:6" ht="15.75">
      <c r="B6" s="84"/>
      <c r="C6" s="2"/>
    </row>
    <row r="7" spans="1:6" ht="15.75">
      <c r="C7" s="2"/>
    </row>
    <row r="8" spans="1:6" ht="15">
      <c r="B8" s="5" t="s">
        <v>85</v>
      </c>
    </row>
    <row r="9" spans="1:6" ht="15.75">
      <c r="B9" s="84" t="s">
        <v>528</v>
      </c>
    </row>
    <row r="10" spans="1:6" ht="15.75">
      <c r="B10" s="84"/>
    </row>
    <row r="11" spans="1:6" ht="15.75">
      <c r="B11" s="84"/>
    </row>
    <row r="12" spans="1:6">
      <c r="B12" s="4" t="s">
        <v>86</v>
      </c>
    </row>
    <row r="13" spans="1:6" ht="15.75">
      <c r="B13" s="84" t="s">
        <v>529</v>
      </c>
    </row>
    <row r="14" spans="1:6" ht="15.75">
      <c r="B14" s="84"/>
    </row>
    <row r="16" spans="1:6">
      <c r="B16" s="4"/>
    </row>
    <row r="17" spans="1:6">
      <c r="B17" s="4"/>
    </row>
    <row r="18" spans="1:6" ht="21">
      <c r="B18" s="175" t="s">
        <v>51</v>
      </c>
    </row>
    <row r="28" spans="1:6" ht="15.75">
      <c r="A28" s="2"/>
      <c r="B28" s="2"/>
    </row>
    <row r="29" spans="1:6" ht="15.75">
      <c r="A29" s="2"/>
      <c r="B29" s="2"/>
      <c r="F29" s="3"/>
    </row>
    <row r="30" spans="1:6" ht="15.75">
      <c r="A30" s="2"/>
      <c r="B30" s="2"/>
    </row>
    <row r="31" spans="1:6" ht="15.75">
      <c r="A31" s="2"/>
      <c r="B31" s="2"/>
      <c r="F31" s="3"/>
    </row>
  </sheetData>
  <mergeCells count="1">
    <mergeCell ref="A1:F1"/>
  </mergeCells>
  <phoneticPr fontId="0" type="noConversion"/>
  <pageMargins left="0.79027777777777775" right="0.74791666666666667" top="0.98402777777777772" bottom="0.98402777777777772" header="0.51180555555555551" footer="0"/>
  <pageSetup paperSize="9" orientation="portrait"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A1:I163"/>
  <sheetViews>
    <sheetView showZeros="0" view="pageBreakPreview" topLeftCell="A112" zoomScaleSheetLayoutView="100" workbookViewId="0">
      <selection activeCell="F118" sqref="F118"/>
    </sheetView>
  </sheetViews>
  <sheetFormatPr defaultRowHeight="15"/>
  <cols>
    <col min="1" max="1" width="5.7109375" style="5" customWidth="1"/>
    <col min="2" max="2" width="44.5703125" style="5" customWidth="1"/>
    <col min="3" max="3" width="6" style="5" customWidth="1"/>
    <col min="4" max="4" width="8" style="7" customWidth="1"/>
    <col min="5" max="6" width="10.5703125" style="7" customWidth="1"/>
    <col min="7" max="7" width="10.7109375" style="5" customWidth="1"/>
    <col min="8" max="8" width="4.85546875" style="5" customWidth="1"/>
    <col min="9" max="9" width="7" style="5" customWidth="1"/>
    <col min="10" max="16384" width="9.140625" style="5"/>
  </cols>
  <sheetData>
    <row r="1" spans="1:6" ht="30">
      <c r="A1" s="81" t="s">
        <v>270</v>
      </c>
      <c r="B1" s="65" t="s">
        <v>73</v>
      </c>
      <c r="E1" s="213" t="s">
        <v>984</v>
      </c>
      <c r="F1" s="7" t="s">
        <v>983</v>
      </c>
    </row>
    <row r="2" spans="1:6" ht="12.75" customHeight="1"/>
    <row r="3" spans="1:6" ht="17.25">
      <c r="A3" s="5" t="s">
        <v>264</v>
      </c>
      <c r="B3" s="5" t="s">
        <v>617</v>
      </c>
      <c r="C3" s="9" t="s">
        <v>24</v>
      </c>
      <c r="D3" s="8">
        <v>90</v>
      </c>
      <c r="E3" s="8"/>
      <c r="F3" s="216">
        <f>D3*E3</f>
        <v>0</v>
      </c>
    </row>
    <row r="4" spans="1:6">
      <c r="B4" s="5" t="s">
        <v>307</v>
      </c>
      <c r="C4" s="9"/>
      <c r="D4" s="8"/>
      <c r="E4" s="8"/>
      <c r="F4" s="8"/>
    </row>
    <row r="5" spans="1:6">
      <c r="B5" s="5" t="s">
        <v>308</v>
      </c>
    </row>
    <row r="6" spans="1:6">
      <c r="B6" s="5" t="s">
        <v>309</v>
      </c>
    </row>
    <row r="7" spans="1:6">
      <c r="B7" s="5" t="s">
        <v>310</v>
      </c>
    </row>
    <row r="8" spans="1:6">
      <c r="B8" s="5" t="s">
        <v>311</v>
      </c>
    </row>
    <row r="9" spans="1:6">
      <c r="B9" s="5" t="s">
        <v>374</v>
      </c>
    </row>
    <row r="10" spans="1:6">
      <c r="B10" s="5" t="s">
        <v>375</v>
      </c>
    </row>
    <row r="11" spans="1:6">
      <c r="B11" s="5" t="s">
        <v>618</v>
      </c>
    </row>
    <row r="12" spans="1:6" ht="12.75" customHeight="1"/>
    <row r="13" spans="1:6" ht="17.25">
      <c r="A13" s="5" t="s">
        <v>75</v>
      </c>
      <c r="B13" s="5" t="s">
        <v>148</v>
      </c>
      <c r="C13" s="9" t="s">
        <v>24</v>
      </c>
      <c r="D13" s="8">
        <v>30</v>
      </c>
      <c r="E13" s="8"/>
      <c r="F13" s="216">
        <f>D13*E13</f>
        <v>0</v>
      </c>
    </row>
    <row r="14" spans="1:6">
      <c r="B14" s="5" t="s">
        <v>372</v>
      </c>
      <c r="D14" s="181"/>
      <c r="E14" s="181"/>
      <c r="F14" s="181"/>
    </row>
    <row r="15" spans="1:6">
      <c r="B15" s="5" t="s">
        <v>373</v>
      </c>
      <c r="D15" s="181"/>
      <c r="E15" s="181"/>
      <c r="F15" s="181"/>
    </row>
    <row r="16" spans="1:6">
      <c r="B16" s="5" t="s">
        <v>312</v>
      </c>
      <c r="D16" s="181"/>
      <c r="E16" s="181"/>
      <c r="F16" s="181"/>
    </row>
    <row r="17" spans="1:6">
      <c r="B17" s="5" t="s">
        <v>619</v>
      </c>
      <c r="D17" s="181"/>
      <c r="E17" s="181"/>
      <c r="F17" s="181"/>
    </row>
    <row r="18" spans="1:6">
      <c r="B18" s="5" t="s">
        <v>376</v>
      </c>
      <c r="C18" s="9"/>
      <c r="D18" s="79"/>
      <c r="E18" s="79"/>
      <c r="F18" s="79"/>
    </row>
    <row r="19" spans="1:6">
      <c r="B19" s="5" t="s">
        <v>620</v>
      </c>
      <c r="C19" s="9"/>
      <c r="D19" s="79"/>
      <c r="E19" s="79"/>
      <c r="F19" s="79"/>
    </row>
    <row r="20" spans="1:6">
      <c r="B20" s="5" t="s">
        <v>621</v>
      </c>
      <c r="C20" s="9"/>
      <c r="D20" s="79"/>
      <c r="E20" s="79"/>
      <c r="F20" s="79"/>
    </row>
    <row r="21" spans="1:6">
      <c r="B21" s="5" t="s">
        <v>313</v>
      </c>
      <c r="C21" s="9"/>
      <c r="D21" s="79"/>
      <c r="E21" s="79"/>
      <c r="F21" s="79"/>
    </row>
    <row r="22" spans="1:6">
      <c r="B22" s="5" t="s">
        <v>470</v>
      </c>
      <c r="D22" s="181"/>
      <c r="E22" s="181"/>
      <c r="F22" s="181"/>
    </row>
    <row r="23" spans="1:6">
      <c r="B23" s="5" t="s">
        <v>377</v>
      </c>
      <c r="D23" s="181"/>
      <c r="E23" s="181"/>
      <c r="F23" s="181"/>
    </row>
    <row r="24" spans="1:6" ht="12" customHeight="1"/>
    <row r="25" spans="1:6" ht="17.25">
      <c r="A25" s="5" t="s">
        <v>303</v>
      </c>
      <c r="B25" s="5" t="s">
        <v>281</v>
      </c>
      <c r="C25" s="9" t="s">
        <v>24</v>
      </c>
      <c r="D25" s="8">
        <v>18</v>
      </c>
      <c r="E25" s="8"/>
      <c r="F25" s="216">
        <f>D25*E25</f>
        <v>0</v>
      </c>
    </row>
    <row r="26" spans="1:6">
      <c r="B26" s="5" t="s">
        <v>282</v>
      </c>
    </row>
    <row r="27" spans="1:6">
      <c r="B27" s="5" t="s">
        <v>283</v>
      </c>
    </row>
    <row r="28" spans="1:6" ht="11.25" customHeight="1"/>
    <row r="29" spans="1:6" ht="17.25">
      <c r="A29" s="5" t="s">
        <v>304</v>
      </c>
      <c r="B29" s="5" t="s">
        <v>499</v>
      </c>
      <c r="C29" s="9" t="s">
        <v>22</v>
      </c>
      <c r="D29" s="8">
        <v>46</v>
      </c>
      <c r="E29" s="8"/>
      <c r="F29" s="216">
        <f>D29*E29</f>
        <v>0</v>
      </c>
    </row>
    <row r="30" spans="1:6">
      <c r="B30" s="5" t="s">
        <v>39</v>
      </c>
      <c r="D30" s="79"/>
      <c r="E30" s="79"/>
      <c r="F30" s="79"/>
    </row>
    <row r="31" spans="1:6">
      <c r="B31" s="5" t="s">
        <v>38</v>
      </c>
      <c r="D31" s="79"/>
      <c r="E31" s="79"/>
      <c r="F31" s="79"/>
    </row>
    <row r="32" spans="1:6">
      <c r="B32" s="5" t="s">
        <v>284</v>
      </c>
      <c r="D32" s="79"/>
      <c r="E32" s="79"/>
      <c r="F32" s="79"/>
    </row>
    <row r="33" spans="1:6">
      <c r="B33" s="5" t="s">
        <v>285</v>
      </c>
      <c r="D33" s="79"/>
      <c r="E33" s="79"/>
      <c r="F33" s="79"/>
    </row>
    <row r="34" spans="1:6">
      <c r="B34" s="5" t="s">
        <v>286</v>
      </c>
      <c r="D34" s="79"/>
      <c r="E34" s="79"/>
      <c r="F34" s="79"/>
    </row>
    <row r="35" spans="1:6">
      <c r="B35" s="5" t="s">
        <v>287</v>
      </c>
      <c r="D35" s="79"/>
      <c r="E35" s="79"/>
      <c r="F35" s="79"/>
    </row>
    <row r="36" spans="1:6">
      <c r="B36" s="5" t="s">
        <v>288</v>
      </c>
      <c r="D36" s="79"/>
      <c r="E36" s="79"/>
      <c r="F36" s="79"/>
    </row>
    <row r="37" spans="1:6">
      <c r="B37" s="5" t="s">
        <v>289</v>
      </c>
      <c r="D37" s="79"/>
      <c r="E37" s="79"/>
      <c r="F37" s="79"/>
    </row>
    <row r="38" spans="1:6">
      <c r="B38" s="5" t="s">
        <v>401</v>
      </c>
      <c r="D38" s="79"/>
      <c r="E38" s="79"/>
      <c r="F38" s="79"/>
    </row>
    <row r="39" spans="1:6">
      <c r="B39" s="5" t="s">
        <v>233</v>
      </c>
      <c r="D39" s="79"/>
      <c r="E39" s="79"/>
      <c r="F39" s="79"/>
    </row>
    <row r="40" spans="1:6">
      <c r="B40" s="5" t="s">
        <v>105</v>
      </c>
      <c r="D40" s="79"/>
      <c r="E40" s="79"/>
      <c r="F40" s="79"/>
    </row>
    <row r="41" spans="1:6">
      <c r="B41" s="5" t="s">
        <v>106</v>
      </c>
      <c r="D41" s="79"/>
      <c r="E41" s="79"/>
      <c r="F41" s="79"/>
    </row>
    <row r="42" spans="1:6">
      <c r="B42" s="5" t="s">
        <v>107</v>
      </c>
      <c r="D42" s="79"/>
      <c r="E42" s="79"/>
      <c r="F42" s="79"/>
    </row>
    <row r="43" spans="1:6" ht="11.25" customHeight="1">
      <c r="D43" s="79"/>
      <c r="E43" s="79"/>
      <c r="F43" s="79"/>
    </row>
    <row r="44" spans="1:6">
      <c r="A44" s="184" t="s">
        <v>305</v>
      </c>
      <c r="B44" s="5" t="s">
        <v>623</v>
      </c>
      <c r="C44" s="9"/>
      <c r="D44" s="79"/>
      <c r="E44" s="79"/>
      <c r="F44" s="79"/>
    </row>
    <row r="45" spans="1:6">
      <c r="B45" s="5" t="s">
        <v>622</v>
      </c>
      <c r="D45" s="79"/>
      <c r="E45" s="79"/>
      <c r="F45" s="79"/>
    </row>
    <row r="46" spans="1:6">
      <c r="B46" s="5" t="s">
        <v>43</v>
      </c>
      <c r="D46" s="79"/>
      <c r="E46" s="79"/>
      <c r="F46" s="79"/>
    </row>
    <row r="47" spans="1:6">
      <c r="B47" s="5" t="s">
        <v>44</v>
      </c>
      <c r="C47" s="9" t="s">
        <v>226</v>
      </c>
      <c r="D47" s="133">
        <v>9</v>
      </c>
      <c r="E47" s="133"/>
      <c r="F47" s="219">
        <f>D47*E47</f>
        <v>0</v>
      </c>
    </row>
    <row r="48" spans="1:6">
      <c r="B48" s="5" t="s">
        <v>624</v>
      </c>
      <c r="C48" s="9" t="s">
        <v>226</v>
      </c>
      <c r="D48" s="133">
        <v>6</v>
      </c>
      <c r="E48" s="133"/>
      <c r="F48" s="219">
        <f>D48*E48</f>
        <v>0</v>
      </c>
    </row>
    <row r="49" spans="1:6">
      <c r="A49" s="5" t="s">
        <v>120</v>
      </c>
      <c r="B49" s="5" t="s">
        <v>378</v>
      </c>
      <c r="C49" s="5" t="s">
        <v>380</v>
      </c>
      <c r="D49" s="7">
        <v>1</v>
      </c>
      <c r="F49" s="220">
        <f>D49*E49</f>
        <v>0</v>
      </c>
    </row>
    <row r="50" spans="1:6">
      <c r="B50" s="5" t="s">
        <v>379</v>
      </c>
    </row>
    <row r="52" spans="1:6">
      <c r="A52" s="5" t="s">
        <v>121</v>
      </c>
      <c r="B52" s="5" t="s">
        <v>384</v>
      </c>
      <c r="C52" s="5" t="s">
        <v>380</v>
      </c>
      <c r="D52" s="7">
        <v>1</v>
      </c>
      <c r="F52" s="220">
        <f>D52*E52</f>
        <v>0</v>
      </c>
    </row>
    <row r="53" spans="1:6">
      <c r="B53" s="5" t="s">
        <v>381</v>
      </c>
    </row>
    <row r="54" spans="1:6">
      <c r="B54" s="5" t="s">
        <v>382</v>
      </c>
    </row>
    <row r="55" spans="1:6">
      <c r="B55" s="5" t="s">
        <v>383</v>
      </c>
    </row>
    <row r="56" spans="1:6" ht="12" customHeight="1"/>
    <row r="57" spans="1:6" ht="17.25">
      <c r="A57" s="10" t="s">
        <v>122</v>
      </c>
      <c r="B57" s="5" t="s">
        <v>404</v>
      </c>
      <c r="C57" s="9" t="s">
        <v>24</v>
      </c>
      <c r="D57" s="8">
        <v>180</v>
      </c>
      <c r="E57" s="8"/>
      <c r="F57" s="216">
        <f>D57*E57</f>
        <v>0</v>
      </c>
    </row>
    <row r="58" spans="1:6">
      <c r="A58" s="10"/>
      <c r="B58" s="5" t="s">
        <v>625</v>
      </c>
      <c r="C58" s="9"/>
      <c r="D58" s="8"/>
      <c r="E58" s="8"/>
      <c r="F58" s="8"/>
    </row>
    <row r="59" spans="1:6">
      <c r="A59" s="10"/>
      <c r="B59" s="5" t="s">
        <v>626</v>
      </c>
      <c r="C59" s="9"/>
      <c r="D59" s="8"/>
      <c r="E59" s="8"/>
      <c r="F59" s="8"/>
    </row>
    <row r="60" spans="1:6">
      <c r="A60" s="10"/>
      <c r="B60" s="5" t="s">
        <v>627</v>
      </c>
      <c r="D60" s="8"/>
      <c r="E60" s="8"/>
      <c r="F60" s="8"/>
    </row>
    <row r="61" spans="1:6">
      <c r="A61" s="10"/>
      <c r="B61" s="5" t="s">
        <v>628</v>
      </c>
      <c r="D61" s="8"/>
      <c r="E61" s="8"/>
      <c r="F61" s="8"/>
    </row>
    <row r="62" spans="1:6">
      <c r="B62" s="5" t="s">
        <v>405</v>
      </c>
      <c r="C62" s="9"/>
      <c r="D62" s="8"/>
      <c r="E62" s="8"/>
      <c r="F62" s="8"/>
    </row>
    <row r="63" spans="1:6">
      <c r="B63" s="5" t="s">
        <v>406</v>
      </c>
      <c r="C63" s="9"/>
      <c r="D63" s="8"/>
      <c r="E63" s="8"/>
      <c r="F63" s="8"/>
    </row>
    <row r="64" spans="1:6">
      <c r="B64" s="5" t="s">
        <v>385</v>
      </c>
      <c r="C64" s="9"/>
      <c r="D64" s="8"/>
      <c r="E64" s="8"/>
      <c r="F64" s="8"/>
    </row>
    <row r="65" spans="1:6" ht="12" customHeight="1">
      <c r="C65" s="9"/>
      <c r="D65" s="8"/>
      <c r="E65" s="8"/>
      <c r="F65" s="8"/>
    </row>
    <row r="66" spans="1:6">
      <c r="A66" s="10" t="s">
        <v>76</v>
      </c>
      <c r="B66" s="5" t="s">
        <v>629</v>
      </c>
      <c r="C66" s="9" t="s">
        <v>173</v>
      </c>
      <c r="D66" s="8">
        <v>1</v>
      </c>
      <c r="E66" s="8"/>
      <c r="F66" s="216">
        <f>D66*E66</f>
        <v>0</v>
      </c>
    </row>
    <row r="67" spans="1:6">
      <c r="A67" s="10"/>
      <c r="B67" s="5" t="s">
        <v>632</v>
      </c>
      <c r="C67" s="9"/>
      <c r="D67" s="8"/>
      <c r="E67" s="8"/>
      <c r="F67" s="8"/>
    </row>
    <row r="68" spans="1:6">
      <c r="A68" s="10"/>
      <c r="B68" s="5" t="s">
        <v>630</v>
      </c>
      <c r="C68" s="9"/>
      <c r="D68" s="8"/>
      <c r="E68" s="8"/>
      <c r="F68" s="8"/>
    </row>
    <row r="69" spans="1:6">
      <c r="B69" s="5" t="s">
        <v>631</v>
      </c>
      <c r="D69" s="8"/>
      <c r="E69" s="8"/>
      <c r="F69" s="8"/>
    </row>
    <row r="70" spans="1:6">
      <c r="B70" s="81" t="s">
        <v>633</v>
      </c>
      <c r="D70" s="8"/>
      <c r="E70" s="8"/>
      <c r="F70" s="8"/>
    </row>
    <row r="71" spans="1:6">
      <c r="B71" s="5" t="s">
        <v>649</v>
      </c>
      <c r="D71" s="8"/>
      <c r="E71" s="8"/>
      <c r="F71" s="8"/>
    </row>
    <row r="72" spans="1:6" ht="12" customHeight="1">
      <c r="D72" s="8"/>
      <c r="E72" s="8"/>
      <c r="F72" s="8"/>
    </row>
    <row r="73" spans="1:6">
      <c r="A73" s="10" t="s">
        <v>650</v>
      </c>
      <c r="B73" s="5" t="s">
        <v>651</v>
      </c>
      <c r="C73" s="9" t="s">
        <v>173</v>
      </c>
      <c r="D73" s="8">
        <v>1</v>
      </c>
      <c r="E73" s="8"/>
      <c r="F73" s="216">
        <f>D73*E73</f>
        <v>0</v>
      </c>
    </row>
    <row r="74" spans="1:6">
      <c r="A74" s="10"/>
      <c r="B74" s="5" t="s">
        <v>652</v>
      </c>
      <c r="C74" s="9"/>
      <c r="D74" s="8"/>
      <c r="E74" s="8"/>
      <c r="F74" s="8"/>
    </row>
    <row r="75" spans="1:6">
      <c r="B75" s="5" t="s">
        <v>653</v>
      </c>
      <c r="D75" s="8"/>
      <c r="E75" s="8"/>
      <c r="F75" s="8"/>
    </row>
    <row r="76" spans="1:6">
      <c r="B76" s="5" t="s">
        <v>654</v>
      </c>
      <c r="D76" s="8"/>
      <c r="E76" s="8"/>
      <c r="F76" s="8"/>
    </row>
    <row r="77" spans="1:6">
      <c r="D77" s="8"/>
      <c r="E77" s="8"/>
      <c r="F77" s="8"/>
    </row>
    <row r="78" spans="1:6">
      <c r="A78" s="10" t="s">
        <v>156</v>
      </c>
      <c r="B78" s="5" t="s">
        <v>108</v>
      </c>
      <c r="C78" s="9" t="s">
        <v>173</v>
      </c>
      <c r="D78" s="8">
        <v>1</v>
      </c>
      <c r="E78" s="8"/>
      <c r="F78" s="216">
        <f>D78*E78</f>
        <v>0</v>
      </c>
    </row>
    <row r="79" spans="1:6">
      <c r="A79" s="10"/>
      <c r="B79" s="5" t="s">
        <v>472</v>
      </c>
      <c r="D79" s="8"/>
      <c r="E79" s="8"/>
      <c r="F79" s="8"/>
    </row>
    <row r="80" spans="1:6">
      <c r="A80" s="10"/>
      <c r="B80" s="5" t="s">
        <v>634</v>
      </c>
      <c r="D80" s="8"/>
      <c r="E80" s="8"/>
      <c r="F80" s="8"/>
    </row>
    <row r="81" spans="1:9" ht="13.5" customHeight="1">
      <c r="A81" s="10"/>
      <c r="D81" s="8"/>
      <c r="E81" s="8"/>
      <c r="F81" s="8"/>
    </row>
    <row r="82" spans="1:9" ht="15" customHeight="1">
      <c r="A82" s="10" t="s">
        <v>157</v>
      </c>
      <c r="B82" s="5" t="s">
        <v>168</v>
      </c>
      <c r="C82" s="9" t="s">
        <v>24</v>
      </c>
      <c r="D82" s="8">
        <v>71</v>
      </c>
      <c r="E82" s="8"/>
      <c r="F82" s="216">
        <f>D82*E82</f>
        <v>0</v>
      </c>
    </row>
    <row r="83" spans="1:9">
      <c r="A83" s="10"/>
      <c r="B83" s="5" t="s">
        <v>414</v>
      </c>
      <c r="D83" s="8"/>
      <c r="E83" s="8"/>
      <c r="F83" s="8"/>
    </row>
    <row r="84" spans="1:9" ht="14.25" customHeight="1">
      <c r="A84" s="10"/>
      <c r="B84" s="5" t="s">
        <v>639</v>
      </c>
      <c r="D84" s="8"/>
      <c r="E84" s="8"/>
      <c r="F84" s="8"/>
      <c r="I84" s="8"/>
    </row>
    <row r="85" spans="1:9" ht="14.25" customHeight="1">
      <c r="A85" s="10"/>
      <c r="B85" s="5" t="s">
        <v>394</v>
      </c>
      <c r="D85" s="8"/>
      <c r="E85" s="8"/>
      <c r="F85" s="8"/>
    </row>
    <row r="86" spans="1:9" ht="15" customHeight="1">
      <c r="A86" s="10"/>
      <c r="B86" s="5" t="s">
        <v>637</v>
      </c>
      <c r="D86" s="8"/>
      <c r="E86" s="8"/>
      <c r="F86" s="8"/>
    </row>
    <row r="87" spans="1:9">
      <c r="A87" s="10"/>
      <c r="B87" s="5" t="s">
        <v>440</v>
      </c>
      <c r="D87" s="8"/>
      <c r="E87" s="8"/>
      <c r="F87" s="8"/>
    </row>
    <row r="88" spans="1:9">
      <c r="A88" s="10"/>
      <c r="B88" s="5" t="s">
        <v>638</v>
      </c>
      <c r="D88" s="8"/>
      <c r="E88" s="8"/>
      <c r="F88" s="8"/>
    </row>
    <row r="89" spans="1:9">
      <c r="A89" s="10"/>
      <c r="B89" s="5" t="s">
        <v>395</v>
      </c>
      <c r="D89" s="8"/>
      <c r="E89" s="8"/>
      <c r="F89" s="8"/>
    </row>
    <row r="90" spans="1:9">
      <c r="A90" s="10"/>
      <c r="B90" s="5" t="s">
        <v>396</v>
      </c>
      <c r="D90" s="8"/>
      <c r="E90" s="8"/>
      <c r="F90" s="8"/>
    </row>
    <row r="91" spans="1:9">
      <c r="A91" s="10"/>
      <c r="B91" s="166"/>
      <c r="D91" s="8"/>
      <c r="E91" s="8"/>
      <c r="F91" s="8"/>
    </row>
    <row r="92" spans="1:9" ht="17.25">
      <c r="A92" s="10" t="s">
        <v>158</v>
      </c>
      <c r="B92" s="5" t="s">
        <v>640</v>
      </c>
      <c r="C92" s="9" t="s">
        <v>24</v>
      </c>
      <c r="D92" s="8">
        <v>68</v>
      </c>
      <c r="E92" s="8"/>
      <c r="F92" s="216">
        <f>D92*E92</f>
        <v>0</v>
      </c>
    </row>
    <row r="93" spans="1:9">
      <c r="A93" s="10"/>
      <c r="B93" s="5" t="s">
        <v>414</v>
      </c>
      <c r="D93" s="8"/>
      <c r="E93" s="8"/>
      <c r="F93" s="8"/>
    </row>
    <row r="94" spans="1:9">
      <c r="A94" s="10"/>
      <c r="B94" s="5" t="s">
        <v>639</v>
      </c>
      <c r="D94" s="8"/>
      <c r="E94" s="8"/>
      <c r="F94" s="8"/>
    </row>
    <row r="95" spans="1:9">
      <c r="A95" s="10"/>
      <c r="B95" s="5" t="s">
        <v>394</v>
      </c>
      <c r="D95" s="8"/>
      <c r="E95" s="8"/>
      <c r="F95" s="8"/>
    </row>
    <row r="96" spans="1:9">
      <c r="A96" s="10"/>
      <c r="B96" s="5" t="s">
        <v>637</v>
      </c>
      <c r="D96" s="8"/>
      <c r="E96" s="8"/>
      <c r="F96" s="8"/>
    </row>
    <row r="97" spans="1:6">
      <c r="A97" s="10"/>
      <c r="B97" s="5" t="s">
        <v>440</v>
      </c>
      <c r="D97" s="8"/>
      <c r="E97" s="8"/>
      <c r="F97" s="8"/>
    </row>
    <row r="98" spans="1:6">
      <c r="A98" s="10"/>
      <c r="B98" s="5" t="s">
        <v>638</v>
      </c>
      <c r="D98" s="8"/>
      <c r="E98" s="8"/>
      <c r="F98" s="8"/>
    </row>
    <row r="99" spans="1:6">
      <c r="A99" s="10"/>
      <c r="B99" s="5" t="s">
        <v>395</v>
      </c>
      <c r="D99" s="8"/>
      <c r="E99" s="8"/>
      <c r="F99" s="8"/>
    </row>
    <row r="100" spans="1:6">
      <c r="A100" s="10"/>
      <c r="B100" s="5" t="s">
        <v>396</v>
      </c>
      <c r="D100" s="8"/>
      <c r="E100" s="8"/>
      <c r="F100" s="8"/>
    </row>
    <row r="101" spans="1:6">
      <c r="A101" s="10"/>
      <c r="D101" s="8"/>
      <c r="E101" s="8"/>
      <c r="F101" s="8"/>
    </row>
    <row r="102" spans="1:6">
      <c r="A102" s="10" t="s">
        <v>159</v>
      </c>
      <c r="B102" s="5" t="s">
        <v>397</v>
      </c>
      <c r="C102" s="9" t="s">
        <v>226</v>
      </c>
      <c r="D102" s="8">
        <v>5</v>
      </c>
      <c r="E102" s="8"/>
      <c r="F102" s="216">
        <f>D102*E102</f>
        <v>0</v>
      </c>
    </row>
    <row r="103" spans="1:6">
      <c r="A103" s="10"/>
      <c r="B103" s="5" t="s">
        <v>398</v>
      </c>
      <c r="D103" s="8"/>
      <c r="E103" s="8"/>
      <c r="F103" s="8"/>
    </row>
    <row r="104" spans="1:6">
      <c r="A104" s="10"/>
      <c r="B104" s="5" t="s">
        <v>399</v>
      </c>
      <c r="D104" s="8"/>
      <c r="E104" s="8"/>
      <c r="F104" s="8"/>
    </row>
    <row r="105" spans="1:6">
      <c r="A105" s="10"/>
      <c r="D105" s="8"/>
      <c r="E105" s="8"/>
      <c r="F105" s="8"/>
    </row>
    <row r="106" spans="1:6">
      <c r="A106" s="10" t="s">
        <v>160</v>
      </c>
      <c r="B106" s="5" t="s">
        <v>397</v>
      </c>
      <c r="C106" s="9" t="s">
        <v>226</v>
      </c>
      <c r="D106" s="8">
        <v>11</v>
      </c>
      <c r="E106" s="8"/>
      <c r="F106" s="216">
        <f>D106*E106</f>
        <v>0</v>
      </c>
    </row>
    <row r="107" spans="1:6">
      <c r="A107" s="10"/>
      <c r="B107" s="5" t="s">
        <v>398</v>
      </c>
      <c r="D107" s="8"/>
      <c r="E107" s="8"/>
      <c r="F107" s="8"/>
    </row>
    <row r="108" spans="1:6">
      <c r="A108" s="10"/>
      <c r="B108" s="5" t="s">
        <v>400</v>
      </c>
      <c r="D108" s="8"/>
      <c r="E108" s="8"/>
      <c r="F108" s="8"/>
    </row>
    <row r="109" spans="1:6">
      <c r="A109" s="10"/>
      <c r="D109" s="8"/>
      <c r="E109" s="8"/>
      <c r="F109" s="8"/>
    </row>
    <row r="110" spans="1:6">
      <c r="A110" s="10" t="s">
        <v>161</v>
      </c>
      <c r="B110" s="5" t="s">
        <v>641</v>
      </c>
      <c r="C110" s="9" t="s">
        <v>226</v>
      </c>
      <c r="D110" s="8">
        <v>1</v>
      </c>
      <c r="E110" s="8"/>
      <c r="F110" s="216">
        <f>D110*E110</f>
        <v>0</v>
      </c>
    </row>
    <row r="111" spans="1:6">
      <c r="A111" s="10"/>
      <c r="B111" s="5" t="s">
        <v>642</v>
      </c>
      <c r="D111" s="8"/>
      <c r="E111" s="8"/>
      <c r="F111" s="8"/>
    </row>
    <row r="112" spans="1:6">
      <c r="A112" s="10"/>
      <c r="B112" s="5" t="s">
        <v>109</v>
      </c>
      <c r="D112" s="8"/>
      <c r="E112" s="8"/>
      <c r="F112" s="8"/>
    </row>
    <row r="113" spans="1:6">
      <c r="A113" s="10"/>
      <c r="D113" s="8"/>
      <c r="E113" s="8"/>
      <c r="F113" s="8"/>
    </row>
    <row r="114" spans="1:6" ht="17.25">
      <c r="A114" s="10" t="s">
        <v>162</v>
      </c>
      <c r="B114" s="5" t="s">
        <v>224</v>
      </c>
      <c r="C114" s="9" t="s">
        <v>24</v>
      </c>
      <c r="D114" s="8">
        <v>8</v>
      </c>
      <c r="E114" s="8"/>
      <c r="F114" s="216">
        <f>D114*E114</f>
        <v>0</v>
      </c>
    </row>
    <row r="115" spans="1:6">
      <c r="A115" s="10"/>
      <c r="B115" s="5" t="s">
        <v>225</v>
      </c>
      <c r="C115" s="9"/>
      <c r="D115" s="8"/>
      <c r="E115" s="8"/>
      <c r="F115" s="8"/>
    </row>
    <row r="116" spans="1:6">
      <c r="A116" s="10"/>
      <c r="B116" s="5" t="s">
        <v>473</v>
      </c>
      <c r="C116" s="9"/>
      <c r="D116" s="8"/>
      <c r="E116" s="8"/>
      <c r="F116" s="8"/>
    </row>
    <row r="117" spans="1:6">
      <c r="A117" s="10"/>
      <c r="C117" s="9"/>
      <c r="D117" s="8"/>
      <c r="E117" s="8"/>
      <c r="F117" s="8"/>
    </row>
    <row r="118" spans="1:6">
      <c r="A118" s="10" t="s">
        <v>163</v>
      </c>
      <c r="B118" s="5" t="s">
        <v>110</v>
      </c>
      <c r="C118" s="9" t="s">
        <v>173</v>
      </c>
      <c r="D118" s="9">
        <v>1</v>
      </c>
      <c r="E118" s="9"/>
      <c r="F118" s="221">
        <f>D118*E118</f>
        <v>0</v>
      </c>
    </row>
    <row r="119" spans="1:6">
      <c r="A119" s="10"/>
      <c r="B119" s="5" t="s">
        <v>111</v>
      </c>
      <c r="D119" s="9"/>
      <c r="E119" s="9"/>
      <c r="F119" s="9"/>
    </row>
    <row r="120" spans="1:6">
      <c r="A120" s="10"/>
      <c r="B120" s="5" t="s">
        <v>643</v>
      </c>
      <c r="C120" s="9"/>
      <c r="D120" s="8"/>
      <c r="E120" s="8"/>
      <c r="F120" s="8"/>
    </row>
    <row r="121" spans="1:6">
      <c r="A121" s="10"/>
      <c r="C121" s="9"/>
      <c r="D121" s="8"/>
      <c r="E121" s="8"/>
      <c r="F121" s="8"/>
    </row>
    <row r="122" spans="1:6">
      <c r="A122" s="10" t="s">
        <v>220</v>
      </c>
      <c r="B122" s="5" t="s">
        <v>644</v>
      </c>
      <c r="C122" s="9" t="s">
        <v>226</v>
      </c>
      <c r="D122" s="8">
        <v>22</v>
      </c>
      <c r="E122" s="8"/>
      <c r="F122" s="216">
        <f>D122*E122</f>
        <v>0</v>
      </c>
    </row>
    <row r="123" spans="1:6">
      <c r="A123" s="10"/>
      <c r="B123" s="5" t="s">
        <v>645</v>
      </c>
      <c r="C123" s="9"/>
      <c r="D123" s="8"/>
      <c r="E123" s="8"/>
      <c r="F123" s="8"/>
    </row>
    <row r="124" spans="1:6">
      <c r="A124" s="10"/>
      <c r="B124" s="5" t="s">
        <v>646</v>
      </c>
      <c r="C124" s="9"/>
      <c r="D124" s="8"/>
      <c r="E124" s="8"/>
      <c r="F124" s="8"/>
    </row>
    <row r="125" spans="1:6">
      <c r="A125" s="10"/>
      <c r="C125" s="9"/>
      <c r="D125" s="8"/>
      <c r="E125" s="8"/>
      <c r="F125" s="8"/>
    </row>
    <row r="126" spans="1:6">
      <c r="A126" s="10" t="s">
        <v>221</v>
      </c>
      <c r="B126" s="5" t="s">
        <v>647</v>
      </c>
      <c r="C126" s="9" t="s">
        <v>226</v>
      </c>
      <c r="D126" s="8">
        <v>1</v>
      </c>
      <c r="E126" s="8"/>
      <c r="F126" s="216">
        <f>D126*E126</f>
        <v>0</v>
      </c>
    </row>
    <row r="127" spans="1:6">
      <c r="A127" s="10"/>
      <c r="B127" s="5" t="s">
        <v>648</v>
      </c>
      <c r="D127" s="8"/>
      <c r="E127" s="8"/>
      <c r="F127" s="8"/>
    </row>
    <row r="128" spans="1:6">
      <c r="A128" s="10"/>
      <c r="D128" s="8"/>
      <c r="E128" s="8"/>
      <c r="F128" s="8"/>
    </row>
    <row r="129" spans="1:7">
      <c r="A129" s="10"/>
      <c r="D129" s="8"/>
      <c r="E129" s="8"/>
      <c r="F129" s="8"/>
    </row>
    <row r="130" spans="1:7">
      <c r="A130" s="17"/>
      <c r="B130" s="116" t="s">
        <v>444</v>
      </c>
      <c r="C130" s="17"/>
      <c r="D130" s="18"/>
      <c r="E130" s="18"/>
      <c r="F130" s="215">
        <f>SUM(F3:F129)</f>
        <v>0</v>
      </c>
      <c r="G130" s="35"/>
    </row>
    <row r="131" spans="1:7">
      <c r="A131" s="35"/>
      <c r="B131" s="198"/>
      <c r="C131" s="35"/>
      <c r="D131" s="91"/>
      <c r="E131" s="91"/>
      <c r="F131" s="91"/>
      <c r="G131" s="35"/>
    </row>
    <row r="132" spans="1:7">
      <c r="A132" s="35"/>
      <c r="B132" s="198"/>
      <c r="C132" s="35"/>
      <c r="D132" s="91"/>
      <c r="E132" s="91"/>
      <c r="F132" s="91"/>
      <c r="G132" s="35"/>
    </row>
    <row r="133" spans="1:7">
      <c r="A133" s="35"/>
      <c r="B133" s="198"/>
      <c r="C133" s="35"/>
      <c r="D133" s="91"/>
      <c r="E133" s="91"/>
      <c r="F133" s="91"/>
      <c r="G133" s="35"/>
    </row>
    <row r="134" spans="1:7">
      <c r="A134" s="35"/>
      <c r="B134" s="198"/>
      <c r="C134" s="35"/>
      <c r="D134" s="91"/>
      <c r="E134" s="91"/>
      <c r="F134" s="91"/>
      <c r="G134" s="35"/>
    </row>
    <row r="135" spans="1:7">
      <c r="A135" s="35"/>
      <c r="B135" s="198"/>
      <c r="C135" s="35"/>
      <c r="D135" s="91"/>
      <c r="E135" s="91"/>
      <c r="F135" s="91"/>
      <c r="G135" s="35"/>
    </row>
    <row r="136" spans="1:7">
      <c r="A136" s="35"/>
      <c r="B136" s="198"/>
      <c r="C136" s="35"/>
      <c r="D136" s="91"/>
      <c r="E136" s="91"/>
      <c r="F136" s="91"/>
      <c r="G136" s="35"/>
    </row>
    <row r="137" spans="1:7">
      <c r="A137" s="35"/>
      <c r="B137" s="198"/>
      <c r="C137" s="35"/>
      <c r="D137" s="91"/>
      <c r="E137" s="91"/>
      <c r="F137" s="91"/>
      <c r="G137" s="35"/>
    </row>
    <row r="138" spans="1:7">
      <c r="A138" s="35"/>
      <c r="B138" s="198"/>
      <c r="C138" s="35"/>
      <c r="D138" s="91"/>
      <c r="E138" s="91"/>
      <c r="F138" s="91"/>
      <c r="G138" s="35"/>
    </row>
    <row r="139" spans="1:7">
      <c r="A139" s="35"/>
      <c r="B139" s="198"/>
      <c r="C139" s="35"/>
      <c r="D139" s="91"/>
      <c r="E139" s="91"/>
      <c r="F139" s="91"/>
      <c r="G139" s="35"/>
    </row>
    <row r="140" spans="1:7">
      <c r="A140" s="35"/>
      <c r="B140" s="198"/>
      <c r="C140" s="35"/>
      <c r="D140" s="91"/>
      <c r="E140" s="91"/>
      <c r="F140" s="91"/>
      <c r="G140" s="35"/>
    </row>
    <row r="141" spans="1:7">
      <c r="A141" s="35"/>
      <c r="B141" s="198"/>
      <c r="C141" s="35"/>
      <c r="D141" s="91"/>
      <c r="E141" s="91"/>
      <c r="F141" s="91"/>
      <c r="G141" s="35"/>
    </row>
    <row r="142" spans="1:7">
      <c r="A142" s="35"/>
      <c r="B142" s="198"/>
      <c r="C142" s="35"/>
      <c r="D142" s="91"/>
      <c r="E142" s="91"/>
      <c r="F142" s="91"/>
      <c r="G142" s="35"/>
    </row>
    <row r="143" spans="1:7">
      <c r="A143" s="35"/>
      <c r="B143" s="35"/>
      <c r="C143" s="35"/>
      <c r="D143" s="91"/>
      <c r="E143" s="91"/>
      <c r="F143" s="91"/>
      <c r="G143" s="35"/>
    </row>
    <row r="144" spans="1:7">
      <c r="A144" s="35"/>
      <c r="B144" s="35"/>
      <c r="C144" s="35"/>
      <c r="D144" s="91"/>
      <c r="E144" s="91"/>
      <c r="F144" s="91"/>
      <c r="G144" s="35"/>
    </row>
    <row r="145" spans="2:2">
      <c r="B145" s="5" t="s">
        <v>78</v>
      </c>
    </row>
    <row r="147" spans="2:2">
      <c r="B147" s="5" t="s">
        <v>445</v>
      </c>
    </row>
    <row r="148" spans="2:2">
      <c r="B148" s="5" t="s">
        <v>446</v>
      </c>
    </row>
    <row r="149" spans="2:2">
      <c r="B149" s="5" t="s">
        <v>447</v>
      </c>
    </row>
    <row r="150" spans="2:2">
      <c r="B150" s="5" t="s">
        <v>290</v>
      </c>
    </row>
    <row r="151" spans="2:2">
      <c r="B151" s="5" t="s">
        <v>291</v>
      </c>
    </row>
    <row r="152" spans="2:2">
      <c r="B152" s="5" t="s">
        <v>252</v>
      </c>
    </row>
    <row r="153" spans="2:2">
      <c r="B153" s="5" t="s">
        <v>253</v>
      </c>
    </row>
    <row r="154" spans="2:2">
      <c r="B154" s="5" t="s">
        <v>254</v>
      </c>
    </row>
    <row r="155" spans="2:2">
      <c r="B155" s="5" t="s">
        <v>255</v>
      </c>
    </row>
    <row r="156" spans="2:2">
      <c r="B156" s="5" t="s">
        <v>256</v>
      </c>
    </row>
    <row r="157" spans="2:2">
      <c r="B157" s="5" t="s">
        <v>257</v>
      </c>
    </row>
    <row r="158" spans="2:2">
      <c r="B158" s="5" t="s">
        <v>258</v>
      </c>
    </row>
    <row r="159" spans="2:2">
      <c r="B159" s="5" t="s">
        <v>259</v>
      </c>
    </row>
    <row r="160" spans="2:2">
      <c r="B160" s="5" t="s">
        <v>260</v>
      </c>
    </row>
    <row r="161" spans="2:2">
      <c r="B161" s="5" t="s">
        <v>261</v>
      </c>
    </row>
    <row r="162" spans="2:2">
      <c r="B162" s="5" t="s">
        <v>262</v>
      </c>
    </row>
    <row r="163" spans="2:2">
      <c r="B163" s="5" t="s">
        <v>263</v>
      </c>
    </row>
  </sheetData>
  <phoneticPr fontId="0" type="noConversion"/>
  <pageMargins left="0.79027777777777775" right="0.74791666666666667" top="0.98402777777777783" bottom="0.98402777777777772" header="0.24027777777777778" footer="0"/>
  <pageSetup paperSize="9" orientation="portrait" useFirstPageNumber="1" horizontalDpi="4294967294" verticalDpi="300" r:id="rId1"/>
  <headerFooter alignWithMargins="0">
    <oddHeader>&amp;L&amp;"Times New Roman CE,Navadno"&amp;9&amp;F&amp;RPZI</oddHeader>
    <oddFooter>&amp;C&amp;"Times New Roman CE,Navadno"&amp;9Zidarska dela - &amp;P</oddFooter>
  </headerFooter>
</worksheet>
</file>

<file path=xl/worksheets/sheet11.xml><?xml version="1.0" encoding="utf-8"?>
<worksheet xmlns="http://schemas.openxmlformats.org/spreadsheetml/2006/main" xmlns:r="http://schemas.openxmlformats.org/officeDocument/2006/relationships">
  <dimension ref="A1:F89"/>
  <sheetViews>
    <sheetView showZeros="0" view="pageBreakPreview" zoomScaleNormal="100" zoomScaleSheetLayoutView="100" workbookViewId="0">
      <selection activeCell="F3" sqref="F3"/>
    </sheetView>
  </sheetViews>
  <sheetFormatPr defaultRowHeight="15"/>
  <cols>
    <col min="1" max="1" width="5.7109375" style="5" customWidth="1"/>
    <col min="2" max="2" width="44.7109375" style="5" customWidth="1"/>
    <col min="3" max="3" width="6.7109375" style="5" customWidth="1"/>
    <col min="4" max="4" width="8.7109375" style="5" customWidth="1"/>
    <col min="5" max="5" width="9.85546875" style="8" customWidth="1"/>
    <col min="6" max="6" width="12.28515625" style="8" customWidth="1"/>
    <col min="7" max="16384" width="9.140625" style="5"/>
  </cols>
  <sheetData>
    <row r="1" spans="1:6" ht="30">
      <c r="A1" s="81" t="s">
        <v>271</v>
      </c>
      <c r="B1" s="65" t="s">
        <v>275</v>
      </c>
      <c r="D1" s="9"/>
      <c r="E1" s="213" t="s">
        <v>984</v>
      </c>
      <c r="F1" s="7" t="s">
        <v>983</v>
      </c>
    </row>
    <row r="2" spans="1:6">
      <c r="D2" s="9"/>
    </row>
    <row r="3" spans="1:6" ht="17.25">
      <c r="A3" s="5" t="s">
        <v>74</v>
      </c>
      <c r="B3" s="108" t="s">
        <v>450</v>
      </c>
      <c r="C3" s="52" t="s">
        <v>24</v>
      </c>
      <c r="D3" s="53">
        <v>225</v>
      </c>
      <c r="E3" s="79"/>
      <c r="F3" s="216">
        <f>D3*E3</f>
        <v>0</v>
      </c>
    </row>
    <row r="4" spans="1:6">
      <c r="B4" s="108" t="s">
        <v>655</v>
      </c>
      <c r="C4" s="52"/>
      <c r="D4" s="109"/>
    </row>
    <row r="5" spans="1:6">
      <c r="B5" s="172" t="s">
        <v>27</v>
      </c>
      <c r="C5" s="52"/>
      <c r="D5" s="109"/>
    </row>
    <row r="6" spans="1:6">
      <c r="B6" s="110" t="s">
        <v>451</v>
      </c>
      <c r="C6" s="13"/>
      <c r="D6" s="29"/>
    </row>
    <row r="7" spans="1:6">
      <c r="B7" s="110" t="s">
        <v>452</v>
      </c>
      <c r="C7" s="13"/>
      <c r="D7" s="29"/>
    </row>
    <row r="8" spans="1:6">
      <c r="B8" s="110" t="s">
        <v>417</v>
      </c>
      <c r="C8" s="13"/>
      <c r="D8" s="29"/>
    </row>
    <row r="9" spans="1:6">
      <c r="B9" s="110" t="s">
        <v>418</v>
      </c>
      <c r="C9" s="13"/>
      <c r="D9" s="29"/>
    </row>
    <row r="10" spans="1:6">
      <c r="B10" s="110" t="s">
        <v>419</v>
      </c>
      <c r="C10" s="13"/>
      <c r="D10" s="29"/>
    </row>
    <row r="11" spans="1:6">
      <c r="B11" s="92" t="s">
        <v>112</v>
      </c>
      <c r="C11" s="13"/>
      <c r="D11" s="29"/>
    </row>
    <row r="12" spans="1:6">
      <c r="B12" s="92" t="s">
        <v>420</v>
      </c>
      <c r="C12" s="13"/>
      <c r="D12" s="29"/>
    </row>
    <row r="13" spans="1:6">
      <c r="B13" s="92" t="s">
        <v>421</v>
      </c>
      <c r="C13" s="13"/>
      <c r="D13" s="29"/>
    </row>
    <row r="14" spans="1:6">
      <c r="B14" s="92" t="s">
        <v>422</v>
      </c>
      <c r="C14" s="13"/>
      <c r="D14" s="29"/>
    </row>
    <row r="15" spans="1:6">
      <c r="B15" s="13" t="s">
        <v>453</v>
      </c>
      <c r="C15" s="13"/>
      <c r="D15" s="29"/>
    </row>
    <row r="16" spans="1:6">
      <c r="B16" s="13" t="s">
        <v>423</v>
      </c>
      <c r="C16" s="13"/>
      <c r="D16" s="29"/>
    </row>
    <row r="17" spans="1:6">
      <c r="B17" s="13" t="s">
        <v>424</v>
      </c>
      <c r="C17" s="13"/>
      <c r="D17" s="29"/>
    </row>
    <row r="18" spans="1:6">
      <c r="B18" s="13" t="s">
        <v>425</v>
      </c>
      <c r="C18" s="13"/>
      <c r="D18" s="29"/>
    </row>
    <row r="19" spans="1:6">
      <c r="B19" s="182" t="s">
        <v>37</v>
      </c>
      <c r="C19" s="13"/>
      <c r="D19" s="29"/>
    </row>
    <row r="20" spans="1:6">
      <c r="B20" s="182"/>
      <c r="C20" s="13"/>
      <c r="D20" s="29"/>
    </row>
    <row r="21" spans="1:6" ht="17.25">
      <c r="A21" s="5" t="s">
        <v>75</v>
      </c>
      <c r="B21" s="111" t="s">
        <v>474</v>
      </c>
      <c r="C21" s="52" t="s">
        <v>24</v>
      </c>
      <c r="D21" s="30">
        <v>8</v>
      </c>
      <c r="F21" s="216">
        <f>D21*E21</f>
        <v>0</v>
      </c>
    </row>
    <row r="22" spans="1:6">
      <c r="B22" s="111" t="s">
        <v>475</v>
      </c>
      <c r="C22" s="52"/>
      <c r="D22" s="29"/>
    </row>
    <row r="23" spans="1:6">
      <c r="B23" s="111" t="s">
        <v>476</v>
      </c>
      <c r="C23" s="52"/>
      <c r="D23" s="29"/>
    </row>
    <row r="24" spans="1:6">
      <c r="B24" s="111" t="s">
        <v>477</v>
      </c>
      <c r="C24" s="52"/>
      <c r="D24" s="29"/>
    </row>
    <row r="25" spans="1:6">
      <c r="B25" s="111" t="s">
        <v>28</v>
      </c>
      <c r="C25" s="52"/>
      <c r="D25" s="29"/>
    </row>
    <row r="26" spans="1:6">
      <c r="B26" s="111" t="s">
        <v>29</v>
      </c>
      <c r="C26" s="52"/>
      <c r="D26" s="29"/>
    </row>
    <row r="27" spans="1:6">
      <c r="B27" s="13"/>
      <c r="C27" s="13"/>
      <c r="D27" s="29"/>
    </row>
    <row r="28" spans="1:6">
      <c r="B28" s="92"/>
      <c r="C28" s="52"/>
      <c r="D28" s="42"/>
    </row>
    <row r="29" spans="1:6">
      <c r="A29" s="17"/>
      <c r="B29" s="116" t="s">
        <v>114</v>
      </c>
      <c r="C29" s="17"/>
      <c r="D29" s="34"/>
      <c r="E29" s="44"/>
      <c r="F29" s="214">
        <f>SUM(F3:F28)</f>
        <v>0</v>
      </c>
    </row>
    <row r="30" spans="1:6">
      <c r="A30" s="35"/>
      <c r="B30" s="136"/>
      <c r="C30" s="35"/>
      <c r="D30" s="36"/>
      <c r="E30" s="37"/>
      <c r="F30" s="37"/>
    </row>
    <row r="31" spans="1:6">
      <c r="A31" s="35"/>
      <c r="B31" s="136"/>
      <c r="C31" s="35"/>
      <c r="D31" s="36"/>
      <c r="E31" s="37"/>
      <c r="F31" s="37"/>
    </row>
    <row r="32" spans="1:6">
      <c r="A32" s="35"/>
      <c r="B32" s="136"/>
      <c r="C32" s="35"/>
      <c r="D32" s="36"/>
      <c r="E32" s="37"/>
      <c r="F32" s="37"/>
    </row>
    <row r="33" spans="1:6">
      <c r="A33" s="35"/>
      <c r="B33" s="136"/>
      <c r="C33" s="35"/>
      <c r="D33" s="36"/>
      <c r="E33" s="37"/>
      <c r="F33" s="37"/>
    </row>
    <row r="34" spans="1:6">
      <c r="A34" s="35"/>
      <c r="B34" s="136"/>
      <c r="C34" s="35"/>
      <c r="D34" s="36"/>
      <c r="E34" s="37"/>
      <c r="F34" s="37"/>
    </row>
    <row r="35" spans="1:6">
      <c r="A35" s="35"/>
      <c r="B35" s="136"/>
      <c r="C35" s="35"/>
      <c r="D35" s="36"/>
      <c r="E35" s="37"/>
      <c r="F35" s="37"/>
    </row>
    <row r="36" spans="1:6">
      <c r="A36" s="35"/>
      <c r="B36" s="136"/>
      <c r="C36" s="35"/>
      <c r="D36" s="36"/>
      <c r="E36" s="37"/>
      <c r="F36" s="37"/>
    </row>
    <row r="37" spans="1:6">
      <c r="A37" s="35"/>
      <c r="B37" s="136"/>
      <c r="C37" s="35"/>
      <c r="D37" s="36"/>
      <c r="E37" s="37"/>
      <c r="F37" s="37"/>
    </row>
    <row r="38" spans="1:6">
      <c r="A38" s="35"/>
      <c r="B38" s="136"/>
      <c r="C38" s="35"/>
      <c r="D38" s="36"/>
      <c r="E38" s="37"/>
      <c r="F38" s="37"/>
    </row>
    <row r="39" spans="1:6">
      <c r="A39" s="35"/>
      <c r="B39" s="136"/>
      <c r="C39" s="35"/>
      <c r="D39" s="36"/>
      <c r="E39" s="37"/>
      <c r="F39" s="37"/>
    </row>
    <row r="40" spans="1:6">
      <c r="A40" s="35"/>
      <c r="B40" s="136"/>
      <c r="C40" s="35"/>
      <c r="D40" s="36"/>
      <c r="E40" s="37"/>
      <c r="F40" s="37"/>
    </row>
    <row r="41" spans="1:6">
      <c r="A41" s="35"/>
      <c r="B41" s="136"/>
      <c r="C41" s="35"/>
      <c r="D41" s="36"/>
      <c r="E41" s="37"/>
      <c r="F41" s="37"/>
    </row>
    <row r="42" spans="1:6">
      <c r="A42" s="35"/>
      <c r="B42" s="136"/>
      <c r="C42" s="35"/>
      <c r="D42" s="36"/>
      <c r="E42" s="37"/>
      <c r="F42" s="37"/>
    </row>
    <row r="43" spans="1:6">
      <c r="A43" s="35"/>
      <c r="B43" s="136"/>
      <c r="C43" s="35"/>
      <c r="D43" s="36"/>
      <c r="E43" s="37"/>
      <c r="F43" s="37"/>
    </row>
    <row r="44" spans="1:6">
      <c r="A44" s="35"/>
      <c r="B44" s="136"/>
      <c r="C44" s="35"/>
      <c r="D44" s="36"/>
      <c r="E44" s="37"/>
      <c r="F44" s="37"/>
    </row>
    <row r="45" spans="1:6">
      <c r="A45" s="35"/>
      <c r="B45" s="136"/>
      <c r="C45" s="35"/>
      <c r="D45" s="36"/>
      <c r="E45" s="37"/>
      <c r="F45" s="37"/>
    </row>
    <row r="46" spans="1:6">
      <c r="A46" s="35"/>
      <c r="B46" s="136"/>
      <c r="C46" s="35"/>
      <c r="D46" s="36"/>
      <c r="E46" s="37"/>
      <c r="F46" s="37"/>
    </row>
    <row r="47" spans="1:6">
      <c r="A47" s="35"/>
      <c r="B47" s="136"/>
      <c r="C47" s="35"/>
      <c r="D47" s="36"/>
      <c r="E47" s="37"/>
      <c r="F47" s="37"/>
    </row>
    <row r="48" spans="1:6">
      <c r="D48" s="9"/>
    </row>
    <row r="49" spans="2:4">
      <c r="B49" s="164" t="s">
        <v>335</v>
      </c>
      <c r="C49"/>
      <c r="D49" s="9"/>
    </row>
    <row r="50" spans="2:4">
      <c r="B50" s="164"/>
      <c r="C50"/>
      <c r="D50" s="9"/>
    </row>
    <row r="51" spans="2:4">
      <c r="B51" s="5" t="s">
        <v>656</v>
      </c>
      <c r="C51"/>
      <c r="D51" s="9"/>
    </row>
    <row r="52" spans="2:4">
      <c r="B52" s="5" t="s">
        <v>657</v>
      </c>
      <c r="C52"/>
      <c r="D52" s="9"/>
    </row>
    <row r="53" spans="2:4">
      <c r="B53" s="5" t="s">
        <v>447</v>
      </c>
      <c r="C53"/>
      <c r="D53" s="9"/>
    </row>
    <row r="54" spans="2:4">
      <c r="B54" s="5" t="s">
        <v>290</v>
      </c>
      <c r="C54"/>
      <c r="D54" s="9"/>
    </row>
    <row r="55" spans="2:4">
      <c r="B55" s="5" t="s">
        <v>291</v>
      </c>
      <c r="C55"/>
      <c r="D55" s="9"/>
    </row>
    <row r="56" spans="2:4">
      <c r="B56" s="5" t="s">
        <v>658</v>
      </c>
      <c r="C56"/>
      <c r="D56" s="9"/>
    </row>
    <row r="57" spans="2:4">
      <c r="B57" s="5" t="s">
        <v>659</v>
      </c>
      <c r="C57"/>
      <c r="D57" s="9"/>
    </row>
    <row r="58" spans="2:4">
      <c r="B58" s="5" t="s">
        <v>660</v>
      </c>
      <c r="C58"/>
      <c r="D58" s="9"/>
    </row>
    <row r="59" spans="2:4">
      <c r="B59" s="5" t="s">
        <v>661</v>
      </c>
      <c r="C59"/>
      <c r="D59" s="9"/>
    </row>
    <row r="60" spans="2:4">
      <c r="B60" s="5" t="s">
        <v>662</v>
      </c>
      <c r="C60"/>
      <c r="D60" s="9"/>
    </row>
    <row r="61" spans="2:4">
      <c r="B61" s="5" t="s">
        <v>663</v>
      </c>
      <c r="C61"/>
      <c r="D61" s="9"/>
    </row>
    <row r="62" spans="2:4">
      <c r="B62" s="5" t="s">
        <v>664</v>
      </c>
      <c r="C62"/>
      <c r="D62" s="9"/>
    </row>
    <row r="63" spans="2:4">
      <c r="B63" s="5" t="s">
        <v>665</v>
      </c>
      <c r="C63"/>
      <c r="D63" s="9"/>
    </row>
    <row r="64" spans="2:4">
      <c r="B64" s="5" t="s">
        <v>666</v>
      </c>
      <c r="C64"/>
      <c r="D64" s="9"/>
    </row>
    <row r="65" spans="2:4">
      <c r="B65" s="5" t="s">
        <v>667</v>
      </c>
      <c r="C65"/>
      <c r="D65" s="9"/>
    </row>
    <row r="66" spans="2:4">
      <c r="B66" s="5" t="s">
        <v>135</v>
      </c>
      <c r="C66"/>
      <c r="D66" s="9"/>
    </row>
    <row r="67" spans="2:4">
      <c r="B67" s="5" t="s">
        <v>668</v>
      </c>
      <c r="C67"/>
      <c r="D67" s="9"/>
    </row>
    <row r="68" spans="2:4">
      <c r="B68" s="5" t="s">
        <v>669</v>
      </c>
      <c r="C68"/>
      <c r="D68" s="9"/>
    </row>
    <row r="69" spans="2:4">
      <c r="B69" s="5" t="s">
        <v>149</v>
      </c>
      <c r="C69"/>
      <c r="D69" s="9"/>
    </row>
    <row r="70" spans="2:4">
      <c r="B70" s="5" t="s">
        <v>670</v>
      </c>
      <c r="C70"/>
      <c r="D70" s="9"/>
    </row>
    <row r="71" spans="2:4">
      <c r="B71" s="5" t="s">
        <v>671</v>
      </c>
      <c r="C71"/>
      <c r="D71" s="9"/>
    </row>
    <row r="72" spans="2:4">
      <c r="B72" s="5" t="s">
        <v>151</v>
      </c>
      <c r="C72"/>
      <c r="D72" s="9"/>
    </row>
    <row r="73" spans="2:4">
      <c r="B73" s="5" t="s">
        <v>152</v>
      </c>
      <c r="C73"/>
      <c r="D73" s="9"/>
    </row>
    <row r="74" spans="2:4">
      <c r="B74" s="5" t="s">
        <v>672</v>
      </c>
      <c r="C74"/>
      <c r="D74" s="9"/>
    </row>
    <row r="75" spans="2:4">
      <c r="B75" s="5" t="s">
        <v>673</v>
      </c>
      <c r="C75"/>
      <c r="D75" s="9"/>
    </row>
    <row r="76" spans="2:4">
      <c r="B76" s="5" t="s">
        <v>153</v>
      </c>
      <c r="D76" s="9"/>
    </row>
    <row r="77" spans="2:4">
      <c r="B77" s="5" t="s">
        <v>154</v>
      </c>
      <c r="D77" s="9"/>
    </row>
    <row r="78" spans="2:4">
      <c r="D78" s="9"/>
    </row>
    <row r="79" spans="2:4">
      <c r="D79" s="9"/>
    </row>
    <row r="80" spans="2:4">
      <c r="D80" s="9"/>
    </row>
    <row r="81" spans="4:4">
      <c r="D81" s="9"/>
    </row>
    <row r="82" spans="4:4">
      <c r="D82" s="9"/>
    </row>
    <row r="83" spans="4:4">
      <c r="D83" s="9"/>
    </row>
    <row r="84" spans="4:4">
      <c r="D84" s="9"/>
    </row>
    <row r="85" spans="4:4">
      <c r="D85" s="9"/>
    </row>
    <row r="86" spans="4:4">
      <c r="D86" s="9"/>
    </row>
    <row r="87" spans="4:4">
      <c r="D87" s="9"/>
    </row>
    <row r="88" spans="4:4">
      <c r="D88" s="9"/>
    </row>
    <row r="89" spans="4:4">
      <c r="D89" s="9"/>
    </row>
  </sheetData>
  <phoneticPr fontId="0" type="noConversion"/>
  <pageMargins left="0.74803149606299213" right="0.75" top="0.98425196850393704" bottom="0.98425196850393704" header="0" footer="0"/>
  <pageSetup paperSize="9" orientation="portrait" horizontalDpi="4294967294" r:id="rId1"/>
  <headerFooter alignWithMargins="0"/>
</worksheet>
</file>

<file path=xl/worksheets/sheet12.xml><?xml version="1.0" encoding="utf-8"?>
<worksheet xmlns="http://schemas.openxmlformats.org/spreadsheetml/2006/main" xmlns:r="http://schemas.openxmlformats.org/officeDocument/2006/relationships">
  <dimension ref="A1:F48"/>
  <sheetViews>
    <sheetView view="pageBreakPreview" topLeftCell="A10" zoomScaleSheetLayoutView="100" workbookViewId="0">
      <selection activeCell="C32" sqref="C32"/>
    </sheetView>
  </sheetViews>
  <sheetFormatPr defaultRowHeight="13.5"/>
  <cols>
    <col min="1" max="1" width="5.42578125" style="1" customWidth="1"/>
    <col min="2" max="2" width="36.5703125" style="1" customWidth="1"/>
    <col min="3" max="5" width="9.140625" style="1"/>
    <col min="6" max="6" width="17.42578125" style="1" customWidth="1"/>
    <col min="7" max="16384" width="9.140625" style="1"/>
  </cols>
  <sheetData>
    <row r="1" spans="2:3" ht="15">
      <c r="B1" s="5" t="s">
        <v>84</v>
      </c>
    </row>
    <row r="2" spans="2:3" ht="15.75">
      <c r="B2" s="84" t="s">
        <v>525</v>
      </c>
      <c r="C2" s="2"/>
    </row>
    <row r="3" spans="2:3" ht="15.75">
      <c r="B3" s="84" t="s">
        <v>526</v>
      </c>
      <c r="C3" s="2"/>
    </row>
    <row r="4" spans="2:3" ht="15.75">
      <c r="B4" s="84" t="s">
        <v>527</v>
      </c>
      <c r="C4" s="2"/>
    </row>
    <row r="5" spans="2:3" ht="15.75">
      <c r="B5" s="84"/>
      <c r="C5" s="2"/>
    </row>
    <row r="6" spans="2:3" ht="15.75">
      <c r="B6" s="5" t="s">
        <v>85</v>
      </c>
      <c r="C6" s="2"/>
    </row>
    <row r="7" spans="2:3" ht="15.75">
      <c r="B7" s="84" t="s">
        <v>528</v>
      </c>
    </row>
    <row r="8" spans="2:3" ht="15.75">
      <c r="B8" s="84"/>
    </row>
    <row r="9" spans="2:3">
      <c r="B9" s="4" t="s">
        <v>86</v>
      </c>
    </row>
    <row r="10" spans="2:3" ht="15.75">
      <c r="B10" s="84" t="s">
        <v>529</v>
      </c>
    </row>
    <row r="11" spans="2:3">
      <c r="B11" s="82"/>
    </row>
    <row r="12" spans="2:3" ht="15">
      <c r="B12" s="80"/>
    </row>
    <row r="13" spans="2:3" ht="18.75">
      <c r="B13" s="83" t="s">
        <v>92</v>
      </c>
    </row>
    <row r="14" spans="2:3" ht="40.5">
      <c r="C14" s="241" t="s">
        <v>984</v>
      </c>
    </row>
    <row r="15" spans="2:3" ht="15">
      <c r="B15" s="5" t="s">
        <v>13</v>
      </c>
    </row>
    <row r="16" spans="2:3" ht="15">
      <c r="B16" s="5"/>
    </row>
    <row r="17" spans="1:4">
      <c r="B17" s="4"/>
    </row>
    <row r="18" spans="1:4" ht="15">
      <c r="A18" s="81" t="s">
        <v>66</v>
      </c>
      <c r="B18" s="81" t="s">
        <v>14</v>
      </c>
      <c r="C18" s="242">
        <f>'krovsko-klep. dela '!F61</f>
        <v>0</v>
      </c>
      <c r="D18" s="4" t="s">
        <v>65</v>
      </c>
    </row>
    <row r="19" spans="1:4" ht="15">
      <c r="B19" s="81"/>
    </row>
    <row r="20" spans="1:4" ht="15">
      <c r="A20" s="81" t="s">
        <v>68</v>
      </c>
      <c r="B20" s="81" t="s">
        <v>15</v>
      </c>
      <c r="C20" s="242">
        <f>'mizarska dela'!F109</f>
        <v>0</v>
      </c>
      <c r="D20" s="4" t="s">
        <v>65</v>
      </c>
    </row>
    <row r="21" spans="1:4" ht="15">
      <c r="B21" s="81"/>
    </row>
    <row r="22" spans="1:4" ht="15">
      <c r="A22" s="81" t="s">
        <v>70</v>
      </c>
      <c r="B22" s="81" t="s">
        <v>16</v>
      </c>
      <c r="C22" s="242">
        <f>'ključ. dela'!F14</f>
        <v>0</v>
      </c>
      <c r="D22" s="4" t="s">
        <v>65</v>
      </c>
    </row>
    <row r="23" spans="1:4" ht="15">
      <c r="B23" s="81"/>
    </row>
    <row r="24" spans="1:4" ht="15">
      <c r="A24" s="81" t="s">
        <v>72</v>
      </c>
      <c r="B24" s="81" t="s">
        <v>975</v>
      </c>
      <c r="C24" s="249">
        <f>'alu in pvc izdelki '!F137</f>
        <v>0</v>
      </c>
      <c r="D24" s="4" t="s">
        <v>65</v>
      </c>
    </row>
    <row r="25" spans="1:4" ht="15">
      <c r="B25" s="81"/>
    </row>
    <row r="26" spans="1:4" ht="15">
      <c r="A26" s="81" t="s">
        <v>270</v>
      </c>
      <c r="B26" s="81" t="s">
        <v>17</v>
      </c>
      <c r="C26" s="242">
        <f>'slikar. dela '!F53</f>
        <v>0</v>
      </c>
      <c r="D26" s="4" t="s">
        <v>65</v>
      </c>
    </row>
    <row r="27" spans="1:4" ht="15">
      <c r="A27" s="81"/>
      <c r="B27" s="81"/>
    </row>
    <row r="28" spans="1:4" ht="15">
      <c r="A28" s="81" t="s">
        <v>271</v>
      </c>
      <c r="B28" s="81" t="s">
        <v>18</v>
      </c>
      <c r="C28" s="242">
        <f>'keram. dela '!F47</f>
        <v>0</v>
      </c>
      <c r="D28" s="4" t="s">
        <v>65</v>
      </c>
    </row>
    <row r="29" spans="1:4" ht="15">
      <c r="A29" s="81"/>
      <c r="B29" s="81"/>
    </row>
    <row r="30" spans="1:4" ht="15">
      <c r="A30" s="81" t="s">
        <v>272</v>
      </c>
      <c r="B30" s="81" t="s">
        <v>19</v>
      </c>
      <c r="C30" s="242">
        <f>'podi '!F44</f>
        <v>0</v>
      </c>
      <c r="D30" s="4" t="s">
        <v>65</v>
      </c>
    </row>
    <row r="31" spans="1:4" ht="15">
      <c r="A31" s="81"/>
      <c r="B31" s="81"/>
    </row>
    <row r="32" spans="1:4" ht="15">
      <c r="A32" s="81" t="s">
        <v>273</v>
      </c>
      <c r="B32" s="81" t="s">
        <v>8</v>
      </c>
      <c r="C32" s="249">
        <f>mont.stene!F65</f>
        <v>0</v>
      </c>
      <c r="D32" s="4" t="s">
        <v>65</v>
      </c>
    </row>
    <row r="33" spans="1:6" ht="15">
      <c r="A33" s="81"/>
      <c r="B33" s="81"/>
    </row>
    <row r="34" spans="1:6" ht="15">
      <c r="A34" s="81" t="s">
        <v>274</v>
      </c>
      <c r="B34" s="81" t="s">
        <v>20</v>
      </c>
      <c r="C34" s="242">
        <f>kamn.dela!F10</f>
        <v>0</v>
      </c>
      <c r="D34" s="4" t="s">
        <v>65</v>
      </c>
    </row>
    <row r="35" spans="1:6" ht="15">
      <c r="A35" s="81"/>
      <c r="B35" s="81"/>
      <c r="D35" s="4"/>
    </row>
    <row r="36" spans="1:6" ht="15">
      <c r="A36" s="81" t="s">
        <v>276</v>
      </c>
      <c r="B36" s="81" t="s">
        <v>974</v>
      </c>
      <c r="C36" s="242">
        <f>'razna dela'!F24</f>
        <v>0</v>
      </c>
      <c r="D36" s="4" t="s">
        <v>65</v>
      </c>
    </row>
    <row r="37" spans="1:6" ht="15">
      <c r="A37" s="81"/>
      <c r="B37" s="81"/>
      <c r="D37" s="4"/>
    </row>
    <row r="38" spans="1:6" ht="15">
      <c r="A38" s="81" t="s">
        <v>454</v>
      </c>
      <c r="B38" s="81" t="s">
        <v>21</v>
      </c>
      <c r="C38" s="242">
        <f>dokumentacija!F23</f>
        <v>0</v>
      </c>
      <c r="D38" s="4" t="s">
        <v>65</v>
      </c>
    </row>
    <row r="39" spans="1:6" ht="15">
      <c r="A39" s="81"/>
      <c r="B39" s="81"/>
    </row>
    <row r="40" spans="1:6" ht="15">
      <c r="A40" s="81" t="s">
        <v>138</v>
      </c>
      <c r="B40" s="81" t="s">
        <v>234</v>
      </c>
      <c r="C40" s="242">
        <f>'nepredvidena dela'!F9</f>
        <v>0</v>
      </c>
      <c r="D40" s="4" t="s">
        <v>65</v>
      </c>
    </row>
    <row r="41" spans="1:6" ht="15">
      <c r="A41" s="81"/>
      <c r="B41" s="81"/>
      <c r="D41" s="4"/>
    </row>
    <row r="42" spans="1:6" ht="15">
      <c r="A42" s="81"/>
      <c r="B42" s="81"/>
      <c r="D42" s="4"/>
    </row>
    <row r="43" spans="1:6" ht="15">
      <c r="A43" s="81"/>
      <c r="B43" s="81"/>
      <c r="D43" s="4"/>
    </row>
    <row r="44" spans="1:6" ht="16.5" thickBot="1">
      <c r="A44" s="85"/>
      <c r="B44" s="89" t="s">
        <v>251</v>
      </c>
      <c r="C44" s="243">
        <f>SUM(C18:C43)</f>
        <v>0</v>
      </c>
      <c r="D44" s="86" t="s">
        <v>65</v>
      </c>
      <c r="E44" s="87"/>
      <c r="F44" s="88"/>
    </row>
    <row r="45" spans="1:6" ht="14.25" thickTop="1"/>
    <row r="47" spans="1:6">
      <c r="B47" s="4"/>
    </row>
    <row r="48" spans="1:6">
      <c r="B48" s="4"/>
    </row>
  </sheetData>
  <phoneticPr fontId="0" type="noConversion"/>
  <pageMargins left="0.79027777777777775" right="0.74791666666666667" top="0.98402777777777772" bottom="0.98402777777777772" header="0.51180555555555551" footer="0"/>
  <pageSetup paperSize="9" orientation="portrait" useFirstPageNumber="1" horizontalDpi="4294967294" verticalDpi="300" r:id="rId1"/>
  <headerFooter alignWithMargins="0">
    <oddFooter>&amp;C&amp;"Times New Roman CE,Običajno"&amp;9Skupna rekapitulacija obrtniških del - &amp;P</oddFooter>
  </headerFooter>
</worksheet>
</file>

<file path=xl/worksheets/sheet13.xml><?xml version="1.0" encoding="utf-8"?>
<worksheet xmlns="http://schemas.openxmlformats.org/spreadsheetml/2006/main" xmlns:r="http://schemas.openxmlformats.org/officeDocument/2006/relationships">
  <dimension ref="A1:F94"/>
  <sheetViews>
    <sheetView showZeros="0" view="pageBreakPreview" topLeftCell="A34" zoomScaleNormal="100" zoomScaleSheetLayoutView="100" workbookViewId="0">
      <selection activeCell="F38" sqref="F38"/>
    </sheetView>
  </sheetViews>
  <sheetFormatPr defaultRowHeight="15"/>
  <cols>
    <col min="1" max="1" width="5.7109375" style="11" customWidth="1"/>
    <col min="2" max="2" width="43.85546875" style="5" customWidth="1"/>
    <col min="3" max="3" width="8.28515625" style="5" customWidth="1"/>
    <col min="4" max="5" width="9.85546875" style="9" customWidth="1"/>
    <col min="6" max="6" width="9.140625" style="8"/>
    <col min="7" max="16384" width="9.140625" style="5"/>
  </cols>
  <sheetData>
    <row r="1" spans="1:6" ht="30">
      <c r="A1" s="113" t="s">
        <v>66</v>
      </c>
      <c r="B1" s="118" t="s">
        <v>449</v>
      </c>
      <c r="E1" s="213" t="s">
        <v>984</v>
      </c>
      <c r="F1" s="7" t="s">
        <v>983</v>
      </c>
    </row>
    <row r="2" spans="1:6">
      <c r="A2" s="113"/>
      <c r="B2" s="118"/>
    </row>
    <row r="3" spans="1:6">
      <c r="A3" s="11" t="s">
        <v>74</v>
      </c>
      <c r="B3" s="13" t="s">
        <v>403</v>
      </c>
      <c r="C3" s="29"/>
    </row>
    <row r="4" spans="1:6">
      <c r="A4" s="113"/>
      <c r="B4" s="13" t="s">
        <v>415</v>
      </c>
    </row>
    <row r="5" spans="1:6">
      <c r="A5" s="113"/>
      <c r="B5" s="13" t="s">
        <v>416</v>
      </c>
    </row>
    <row r="6" spans="1:6">
      <c r="A6" s="113"/>
      <c r="B6" s="13" t="s">
        <v>674</v>
      </c>
    </row>
    <row r="7" spans="1:6" ht="17.25">
      <c r="A7" s="113"/>
      <c r="B7" s="13" t="s">
        <v>194</v>
      </c>
      <c r="C7" s="29" t="s">
        <v>24</v>
      </c>
      <c r="D7" s="14">
        <v>75</v>
      </c>
      <c r="E7" s="14"/>
      <c r="F7" s="216">
        <f>D7*E7</f>
        <v>0</v>
      </c>
    </row>
    <row r="8" spans="1:6" ht="17.25">
      <c r="A8" s="113"/>
      <c r="B8" s="13" t="s">
        <v>193</v>
      </c>
      <c r="C8" s="29" t="s">
        <v>24</v>
      </c>
      <c r="D8" s="14">
        <v>80</v>
      </c>
      <c r="E8" s="14"/>
      <c r="F8" s="216">
        <f>D8*E8</f>
        <v>0</v>
      </c>
    </row>
    <row r="9" spans="1:6" ht="17.25">
      <c r="A9" s="113"/>
      <c r="B9" s="13" t="s">
        <v>675</v>
      </c>
      <c r="C9" s="29" t="s">
        <v>24</v>
      </c>
      <c r="D9" s="14">
        <v>75</v>
      </c>
      <c r="E9" s="14"/>
      <c r="F9" s="216">
        <f>D9*E9</f>
        <v>0</v>
      </c>
    </row>
    <row r="10" spans="1:6" ht="17.25">
      <c r="A10" s="113"/>
      <c r="B10" s="13" t="s">
        <v>189</v>
      </c>
      <c r="C10" s="29" t="s">
        <v>24</v>
      </c>
      <c r="D10" s="14">
        <v>96</v>
      </c>
      <c r="E10" s="14"/>
      <c r="F10" s="216">
        <f>D10*E10</f>
        <v>0</v>
      </c>
    </row>
    <row r="11" spans="1:6">
      <c r="A11" s="113"/>
      <c r="B11" s="13" t="s">
        <v>190</v>
      </c>
    </row>
    <row r="12" spans="1:6">
      <c r="A12" s="113"/>
      <c r="B12" s="13" t="s">
        <v>191</v>
      </c>
    </row>
    <row r="13" spans="1:6">
      <c r="A13" s="113"/>
      <c r="B13" s="13" t="s">
        <v>192</v>
      </c>
    </row>
    <row r="14" spans="1:6">
      <c r="A14" s="113"/>
      <c r="B14" s="13" t="s">
        <v>64</v>
      </c>
    </row>
    <row r="15" spans="1:6">
      <c r="A15" s="113"/>
      <c r="B15" s="13" t="s">
        <v>34</v>
      </c>
    </row>
    <row r="16" spans="1:6">
      <c r="A16" s="113"/>
      <c r="B16" s="13" t="s">
        <v>676</v>
      </c>
    </row>
    <row r="17" spans="1:6">
      <c r="A17" s="113"/>
      <c r="B17" s="13" t="s">
        <v>677</v>
      </c>
    </row>
    <row r="18" spans="1:6">
      <c r="A18" s="113"/>
      <c r="B18" s="13" t="s">
        <v>678</v>
      </c>
    </row>
    <row r="19" spans="1:6">
      <c r="A19" s="113"/>
      <c r="B19" s="13"/>
    </row>
    <row r="20" spans="1:6">
      <c r="A20" s="11" t="s">
        <v>75</v>
      </c>
      <c r="B20" s="13" t="s">
        <v>679</v>
      </c>
      <c r="C20" s="29"/>
    </row>
    <row r="21" spans="1:6">
      <c r="B21" s="13" t="s">
        <v>680</v>
      </c>
      <c r="C21" s="29"/>
    </row>
    <row r="22" spans="1:6">
      <c r="B22" s="13" t="s">
        <v>681</v>
      </c>
      <c r="C22" s="29"/>
    </row>
    <row r="23" spans="1:6">
      <c r="A23" s="113"/>
      <c r="B23" s="13" t="s">
        <v>682</v>
      </c>
    </row>
    <row r="24" spans="1:6">
      <c r="A24" s="113"/>
      <c r="B24" s="13" t="s">
        <v>683</v>
      </c>
    </row>
    <row r="25" spans="1:6">
      <c r="A25" s="113"/>
      <c r="B25" s="13" t="s">
        <v>195</v>
      </c>
    </row>
    <row r="26" spans="1:6">
      <c r="A26" s="113"/>
      <c r="B26" s="13" t="s">
        <v>684</v>
      </c>
    </row>
    <row r="27" spans="1:6" ht="17.25">
      <c r="A27" s="113"/>
      <c r="B27" s="13" t="s">
        <v>685</v>
      </c>
      <c r="C27" s="29" t="s">
        <v>24</v>
      </c>
      <c r="D27" s="14">
        <v>12</v>
      </c>
      <c r="E27" s="14"/>
      <c r="F27" s="216">
        <f>D27*E27</f>
        <v>0</v>
      </c>
    </row>
    <row r="28" spans="1:6">
      <c r="A28" s="113"/>
      <c r="B28" s="13"/>
      <c r="C28" s="29"/>
      <c r="D28" s="14"/>
      <c r="E28" s="14"/>
    </row>
    <row r="29" spans="1:6" ht="17.25">
      <c r="A29" s="11" t="s">
        <v>303</v>
      </c>
      <c r="B29" s="5" t="s">
        <v>686</v>
      </c>
      <c r="C29" s="29" t="s">
        <v>23</v>
      </c>
      <c r="D29" s="30">
        <v>36</v>
      </c>
      <c r="E29" s="30"/>
      <c r="F29" s="216">
        <f>D29*E29</f>
        <v>0</v>
      </c>
    </row>
    <row r="30" spans="1:6">
      <c r="B30" s="5" t="s">
        <v>687</v>
      </c>
    </row>
    <row r="31" spans="1:6">
      <c r="B31" s="5" t="s">
        <v>688</v>
      </c>
    </row>
    <row r="32" spans="1:6">
      <c r="B32" s="5" t="s">
        <v>196</v>
      </c>
    </row>
    <row r="33" spans="1:6">
      <c r="B33" s="5" t="s">
        <v>197</v>
      </c>
    </row>
    <row r="34" spans="1:6">
      <c r="B34" s="5" t="s">
        <v>328</v>
      </c>
    </row>
    <row r="35" spans="1:6">
      <c r="B35" s="5" t="s">
        <v>329</v>
      </c>
    </row>
    <row r="36" spans="1:6">
      <c r="B36" s="5" t="s">
        <v>198</v>
      </c>
    </row>
    <row r="37" spans="1:6">
      <c r="A37" s="113"/>
      <c r="B37" s="106"/>
    </row>
    <row r="38" spans="1:6" s="76" customFormat="1">
      <c r="A38" s="10" t="s">
        <v>304</v>
      </c>
      <c r="B38" s="28" t="s">
        <v>199</v>
      </c>
      <c r="C38" s="29" t="s">
        <v>226</v>
      </c>
      <c r="D38" s="30">
        <v>2</v>
      </c>
      <c r="E38" s="30"/>
      <c r="F38" s="218">
        <f>D38*E38</f>
        <v>0</v>
      </c>
    </row>
    <row r="39" spans="1:6" s="76" customFormat="1">
      <c r="A39" s="10"/>
      <c r="B39" s="28" t="s">
        <v>689</v>
      </c>
      <c r="C39" s="31"/>
      <c r="D39" s="29"/>
      <c r="E39" s="29"/>
      <c r="F39" s="8"/>
    </row>
    <row r="40" spans="1:6" s="76" customFormat="1">
      <c r="A40" s="10"/>
      <c r="B40" s="28" t="s">
        <v>690</v>
      </c>
      <c r="C40" s="31"/>
      <c r="D40" s="29"/>
      <c r="E40" s="29"/>
      <c r="F40" s="8"/>
    </row>
    <row r="41" spans="1:6" s="76" customFormat="1">
      <c r="A41" s="10"/>
      <c r="B41" s="28" t="s">
        <v>207</v>
      </c>
      <c r="C41" s="31"/>
      <c r="D41" s="29"/>
      <c r="E41" s="29"/>
      <c r="F41" s="8"/>
    </row>
    <row r="42" spans="1:6" s="76" customFormat="1">
      <c r="A42" s="10"/>
      <c r="B42" s="28"/>
      <c r="C42" s="31"/>
      <c r="D42" s="29"/>
      <c r="E42" s="29"/>
      <c r="F42" s="8"/>
    </row>
    <row r="43" spans="1:6" s="76" customFormat="1">
      <c r="A43" s="10" t="s">
        <v>305</v>
      </c>
      <c r="B43" s="28" t="s">
        <v>693</v>
      </c>
      <c r="C43" s="29" t="s">
        <v>226</v>
      </c>
      <c r="D43" s="29">
        <v>1</v>
      </c>
      <c r="E43" s="29"/>
      <c r="F43" s="216">
        <f>D43*E43</f>
        <v>0</v>
      </c>
    </row>
    <row r="44" spans="1:6" s="76" customFormat="1">
      <c r="A44" s="10"/>
      <c r="B44" s="28" t="s">
        <v>694</v>
      </c>
      <c r="C44" s="31"/>
      <c r="D44" s="29"/>
      <c r="E44" s="29"/>
      <c r="F44" s="8"/>
    </row>
    <row r="45" spans="1:6" s="76" customFormat="1">
      <c r="A45" s="10"/>
      <c r="B45" s="28" t="s">
        <v>200</v>
      </c>
      <c r="C45" s="31"/>
      <c r="D45" s="29"/>
      <c r="E45" s="29"/>
      <c r="F45" s="8"/>
    </row>
    <row r="46" spans="1:6" s="76" customFormat="1">
      <c r="A46" s="10"/>
      <c r="B46" s="28" t="s">
        <v>201</v>
      </c>
      <c r="C46" s="31"/>
      <c r="D46" s="29"/>
      <c r="E46" s="29"/>
      <c r="F46" s="8"/>
    </row>
    <row r="47" spans="1:6" s="76" customFormat="1">
      <c r="A47" s="10" t="s">
        <v>120</v>
      </c>
      <c r="B47" s="5" t="s">
        <v>691</v>
      </c>
      <c r="C47" s="52"/>
      <c r="D47" s="53"/>
      <c r="E47" s="53"/>
      <c r="F47" s="8"/>
    </row>
    <row r="48" spans="1:6" s="76" customFormat="1">
      <c r="A48" s="10"/>
      <c r="B48" s="5" t="s">
        <v>692</v>
      </c>
      <c r="C48" s="29"/>
      <c r="D48" s="29"/>
      <c r="E48" s="29"/>
      <c r="F48" s="8"/>
    </row>
    <row r="49" spans="1:6" s="76" customFormat="1">
      <c r="A49" s="10"/>
      <c r="B49" s="5" t="s">
        <v>501</v>
      </c>
      <c r="C49" s="29"/>
      <c r="D49" s="29"/>
      <c r="E49" s="29"/>
      <c r="F49" s="8"/>
    </row>
    <row r="50" spans="1:6" s="76" customFormat="1">
      <c r="A50" s="10"/>
      <c r="B50" s="5" t="s">
        <v>502</v>
      </c>
      <c r="C50" s="29"/>
      <c r="D50" s="29"/>
      <c r="E50" s="29"/>
      <c r="F50" s="8"/>
    </row>
    <row r="51" spans="1:6" s="76" customFormat="1">
      <c r="A51" s="10"/>
      <c r="B51" s="5" t="s">
        <v>503</v>
      </c>
      <c r="C51" s="29"/>
      <c r="D51" s="29"/>
      <c r="E51" s="29"/>
      <c r="F51" s="8"/>
    </row>
    <row r="52" spans="1:6" s="76" customFormat="1">
      <c r="A52" s="10"/>
      <c r="B52" s="5" t="s">
        <v>504</v>
      </c>
      <c r="C52" s="29"/>
      <c r="D52" s="29"/>
      <c r="E52" s="29"/>
      <c r="F52" s="8"/>
    </row>
    <row r="53" spans="1:6" s="76" customFormat="1">
      <c r="A53" s="10"/>
      <c r="B53" s="5" t="s">
        <v>448</v>
      </c>
      <c r="C53" s="29"/>
      <c r="D53" s="29"/>
      <c r="E53" s="29"/>
      <c r="F53" s="8"/>
    </row>
    <row r="54" spans="1:6" s="76" customFormat="1">
      <c r="A54" s="10"/>
      <c r="B54" s="28" t="s">
        <v>505</v>
      </c>
      <c r="C54" s="29"/>
      <c r="D54" s="29"/>
      <c r="E54" s="29"/>
      <c r="F54" s="8"/>
    </row>
    <row r="55" spans="1:6" s="76" customFormat="1">
      <c r="A55" s="10"/>
      <c r="B55" s="28" t="s">
        <v>205</v>
      </c>
      <c r="C55" s="29"/>
      <c r="D55" s="29"/>
      <c r="E55" s="29"/>
      <c r="F55" s="8"/>
    </row>
    <row r="56" spans="1:6" s="76" customFormat="1">
      <c r="A56" s="10"/>
      <c r="B56" s="28" t="s">
        <v>206</v>
      </c>
      <c r="C56" s="29"/>
      <c r="D56" s="29"/>
      <c r="E56" s="29"/>
      <c r="F56" s="8"/>
    </row>
    <row r="57" spans="1:6" s="76" customFormat="1">
      <c r="A57" s="10"/>
      <c r="B57" s="28" t="s">
        <v>506</v>
      </c>
      <c r="C57" s="29"/>
      <c r="D57" s="29"/>
      <c r="E57" s="29"/>
      <c r="F57" s="8"/>
    </row>
    <row r="58" spans="1:6" s="76" customFormat="1" ht="15" customHeight="1">
      <c r="A58" s="10"/>
      <c r="B58" s="13" t="s">
        <v>1</v>
      </c>
      <c r="C58" s="29" t="s">
        <v>23</v>
      </c>
      <c r="D58" s="14">
        <v>6.5</v>
      </c>
      <c r="E58" s="14"/>
      <c r="F58" s="216">
        <f>D58*E58</f>
        <v>0</v>
      </c>
    </row>
    <row r="59" spans="1:6" s="76" customFormat="1" ht="13.5" customHeight="1">
      <c r="A59" s="10"/>
      <c r="B59" s="28"/>
      <c r="C59" s="29"/>
      <c r="D59" s="29"/>
      <c r="E59" s="29"/>
      <c r="F59" s="8"/>
    </row>
    <row r="60" spans="1:6" s="76" customFormat="1" ht="12.75" customHeight="1">
      <c r="A60" s="10"/>
      <c r="B60" s="13"/>
      <c r="C60" s="29"/>
      <c r="D60" s="29"/>
      <c r="E60" s="29"/>
      <c r="F60" s="8"/>
    </row>
    <row r="61" spans="1:6">
      <c r="A61" s="33"/>
      <c r="B61" s="116" t="s">
        <v>292</v>
      </c>
      <c r="C61" s="17"/>
      <c r="D61" s="34"/>
      <c r="E61" s="34"/>
      <c r="F61" s="210">
        <f>SUM(F7:F60)</f>
        <v>0</v>
      </c>
    </row>
    <row r="62" spans="1:6" ht="12.75" customHeight="1">
      <c r="A62" s="138"/>
      <c r="B62" s="136"/>
      <c r="C62" s="35"/>
      <c r="D62" s="36"/>
      <c r="E62" s="36"/>
      <c r="F62" s="37"/>
    </row>
    <row r="63" spans="1:6">
      <c r="A63" s="138"/>
      <c r="B63" s="81" t="s">
        <v>78</v>
      </c>
      <c r="C63" s="35"/>
      <c r="D63" s="36"/>
      <c r="E63" s="36"/>
      <c r="F63" s="37"/>
    </row>
    <row r="64" spans="1:6">
      <c r="A64" s="138"/>
      <c r="B64" s="5" t="s">
        <v>217</v>
      </c>
      <c r="C64" s="35"/>
      <c r="D64" s="36"/>
      <c r="E64" s="36"/>
      <c r="F64" s="37"/>
    </row>
    <row r="65" spans="1:6">
      <c r="A65" s="138"/>
      <c r="B65" s="5" t="s">
        <v>30</v>
      </c>
      <c r="C65" s="35"/>
      <c r="D65" s="36"/>
      <c r="E65" s="36"/>
      <c r="F65" s="37"/>
    </row>
    <row r="66" spans="1:6">
      <c r="A66" s="138"/>
      <c r="B66" s="5" t="s">
        <v>364</v>
      </c>
      <c r="C66" s="35"/>
      <c r="D66" s="36"/>
      <c r="E66" s="36"/>
      <c r="F66" s="37"/>
    </row>
    <row r="67" spans="1:6">
      <c r="A67" s="138"/>
      <c r="B67" s="5" t="s">
        <v>365</v>
      </c>
      <c r="C67" s="35"/>
      <c r="D67" s="36"/>
      <c r="E67" s="36"/>
      <c r="F67" s="37"/>
    </row>
    <row r="68" spans="1:6">
      <c r="A68" s="138"/>
      <c r="B68" s="5" t="s">
        <v>366</v>
      </c>
      <c r="C68" s="35"/>
      <c r="D68" s="36"/>
      <c r="E68" s="36"/>
      <c r="F68" s="37"/>
    </row>
    <row r="69" spans="1:6">
      <c r="A69" s="138"/>
      <c r="B69" s="5" t="s">
        <v>31</v>
      </c>
      <c r="C69" s="35"/>
      <c r="D69" s="36"/>
      <c r="E69" s="36"/>
      <c r="F69" s="37"/>
    </row>
    <row r="70" spans="1:6">
      <c r="A70" s="138"/>
      <c r="B70" s="5" t="s">
        <v>368</v>
      </c>
      <c r="C70" s="35"/>
      <c r="D70" s="36"/>
      <c r="E70" s="36"/>
      <c r="F70" s="37"/>
    </row>
    <row r="71" spans="1:6">
      <c r="A71" s="138"/>
      <c r="B71" s="5" t="s">
        <v>369</v>
      </c>
      <c r="C71" s="35"/>
      <c r="D71" s="36"/>
      <c r="E71" s="36"/>
      <c r="F71" s="37"/>
    </row>
    <row r="72" spans="1:6">
      <c r="A72" s="138"/>
      <c r="B72" s="5" t="s">
        <v>370</v>
      </c>
      <c r="C72" s="35"/>
      <c r="D72" s="36"/>
      <c r="E72" s="36"/>
      <c r="F72" s="37"/>
    </row>
    <row r="73" spans="1:6">
      <c r="A73" s="138"/>
      <c r="B73" s="5" t="s">
        <v>32</v>
      </c>
      <c r="C73" s="35"/>
      <c r="D73" s="36"/>
      <c r="E73" s="36"/>
      <c r="F73" s="37"/>
    </row>
    <row r="74" spans="1:6">
      <c r="A74" s="138"/>
      <c r="B74" s="5" t="s">
        <v>704</v>
      </c>
      <c r="C74" s="35"/>
      <c r="D74" s="36"/>
      <c r="E74" s="36"/>
      <c r="F74" s="37"/>
    </row>
    <row r="75" spans="1:6">
      <c r="A75" s="138"/>
      <c r="B75" s="5" t="s">
        <v>705</v>
      </c>
      <c r="C75" s="35"/>
      <c r="D75" s="36"/>
      <c r="E75" s="36"/>
      <c r="F75" s="37"/>
    </row>
    <row r="76" spans="1:6">
      <c r="A76" s="138"/>
      <c r="B76" s="5" t="s">
        <v>33</v>
      </c>
      <c r="C76" s="35"/>
      <c r="D76" s="36"/>
      <c r="E76" s="36"/>
      <c r="F76" s="37"/>
    </row>
    <row r="77" spans="1:6">
      <c r="A77" s="138"/>
      <c r="B77" s="5" t="s">
        <v>479</v>
      </c>
      <c r="C77" s="35"/>
      <c r="D77" s="36"/>
      <c r="E77" s="36"/>
      <c r="F77" s="37"/>
    </row>
    <row r="78" spans="1:6">
      <c r="A78" s="138"/>
      <c r="B78" s="5" t="s">
        <v>658</v>
      </c>
      <c r="C78" s="35"/>
      <c r="D78" s="36"/>
      <c r="E78" s="36"/>
      <c r="F78" s="37"/>
    </row>
    <row r="79" spans="1:6">
      <c r="A79" s="138"/>
      <c r="B79" s="5" t="s">
        <v>695</v>
      </c>
      <c r="C79" s="35"/>
      <c r="D79" s="36"/>
      <c r="E79" s="36"/>
      <c r="F79" s="37"/>
    </row>
    <row r="80" spans="1:6">
      <c r="A80" s="138"/>
      <c r="B80" s="5" t="s">
        <v>696</v>
      </c>
      <c r="C80" s="35"/>
      <c r="D80" s="36"/>
      <c r="E80" s="36"/>
      <c r="F80" s="37"/>
    </row>
    <row r="81" spans="1:6">
      <c r="A81" s="138"/>
      <c r="B81" s="5" t="s">
        <v>697</v>
      </c>
      <c r="C81" s="35"/>
      <c r="D81" s="36"/>
      <c r="E81" s="36"/>
      <c r="F81" s="37"/>
    </row>
    <row r="82" spans="1:6">
      <c r="A82" s="138"/>
      <c r="B82" s="5" t="s">
        <v>698</v>
      </c>
      <c r="C82" s="35"/>
      <c r="D82" s="36"/>
      <c r="E82" s="36"/>
      <c r="F82" s="37"/>
    </row>
    <row r="83" spans="1:6">
      <c r="A83" s="138"/>
      <c r="B83" s="5" t="s">
        <v>699</v>
      </c>
      <c r="C83" s="35"/>
      <c r="D83" s="36"/>
      <c r="E83" s="36"/>
      <c r="F83" s="37"/>
    </row>
    <row r="84" spans="1:6">
      <c r="A84" s="138"/>
      <c r="B84" s="5" t="s">
        <v>700</v>
      </c>
      <c r="C84" s="35"/>
      <c r="D84" s="36"/>
      <c r="E84" s="36"/>
      <c r="F84" s="37"/>
    </row>
    <row r="85" spans="1:6">
      <c r="A85" s="138"/>
      <c r="B85" s="5" t="s">
        <v>667</v>
      </c>
      <c r="C85" s="35"/>
      <c r="D85" s="36"/>
      <c r="E85" s="36"/>
      <c r="F85" s="37"/>
    </row>
    <row r="86" spans="1:6">
      <c r="B86" s="5" t="s">
        <v>349</v>
      </c>
    </row>
    <row r="87" spans="1:6">
      <c r="B87" s="5" t="s">
        <v>701</v>
      </c>
      <c r="D87" s="5"/>
      <c r="E87" s="5"/>
    </row>
    <row r="88" spans="1:6">
      <c r="B88" s="5" t="s">
        <v>351</v>
      </c>
      <c r="D88" s="5"/>
      <c r="E88" s="5"/>
    </row>
    <row r="89" spans="1:6">
      <c r="B89" s="5" t="s">
        <v>702</v>
      </c>
      <c r="D89" s="5"/>
      <c r="E89" s="5"/>
    </row>
    <row r="90" spans="1:6">
      <c r="B90" s="5" t="s">
        <v>352</v>
      </c>
      <c r="D90" s="5"/>
      <c r="E90" s="5"/>
    </row>
    <row r="91" spans="1:6">
      <c r="B91" s="5" t="s">
        <v>354</v>
      </c>
      <c r="D91" s="5"/>
      <c r="E91" s="5"/>
    </row>
    <row r="92" spans="1:6">
      <c r="B92" s="5" t="s">
        <v>703</v>
      </c>
      <c r="D92" s="5"/>
      <c r="E92" s="5"/>
    </row>
    <row r="93" spans="1:6">
      <c r="B93" s="5" t="s">
        <v>355</v>
      </c>
      <c r="D93" s="5"/>
      <c r="E93" s="5"/>
    </row>
    <row r="94" spans="1:6">
      <c r="B94" s="5" t="s">
        <v>356</v>
      </c>
    </row>
  </sheetData>
  <phoneticPr fontId="0" type="noConversion"/>
  <pageMargins left="0.79027777777777775" right="0.74791666666666667" top="0.98402777777777783" bottom="0.98402777777777772" header="0.24027777777777778" footer="0"/>
  <pageSetup paperSize="9" orientation="portrait" useFirstPageNumber="1" horizontalDpi="4294967294" verticalDpi="300" r:id="rId1"/>
  <headerFooter alignWithMargins="0">
    <oddHeader>&amp;L&amp;"Times New Roman CE,Navadno"&amp;9&amp;F&amp;RPZI</oddHeader>
    <oddFooter>&amp;CStran &amp;P od &amp;N&amp;RKrovsko kleparska dela</oddFooter>
  </headerFooter>
</worksheet>
</file>

<file path=xl/worksheets/sheet14.xml><?xml version="1.0" encoding="utf-8"?>
<worksheet xmlns="http://schemas.openxmlformats.org/spreadsheetml/2006/main" xmlns:r="http://schemas.openxmlformats.org/officeDocument/2006/relationships">
  <dimension ref="A1:G145"/>
  <sheetViews>
    <sheetView showZeros="0" view="pageBreakPreview" topLeftCell="A121" zoomScaleNormal="100" zoomScaleSheetLayoutView="100" workbookViewId="0">
      <selection activeCell="F109" sqref="F109"/>
    </sheetView>
  </sheetViews>
  <sheetFormatPr defaultRowHeight="15"/>
  <cols>
    <col min="1" max="1" width="5.7109375" style="5" customWidth="1"/>
    <col min="2" max="2" width="42" style="5" customWidth="1"/>
    <col min="3" max="3" width="7.85546875" style="5" customWidth="1"/>
    <col min="4" max="5" width="9.5703125" style="9" customWidth="1"/>
    <col min="6" max="6" width="9.140625" style="8"/>
    <col min="7" max="7" width="10.5703125" style="8" customWidth="1"/>
    <col min="8" max="16384" width="9.140625" style="5"/>
  </cols>
  <sheetData>
    <row r="1" spans="1:6" ht="30">
      <c r="A1" s="81" t="s">
        <v>68</v>
      </c>
      <c r="B1" s="65" t="s">
        <v>293</v>
      </c>
      <c r="E1" s="213" t="s">
        <v>984</v>
      </c>
      <c r="F1" s="7" t="s">
        <v>983</v>
      </c>
    </row>
    <row r="2" spans="1:6" ht="15.75" customHeight="1">
      <c r="B2" s="106"/>
    </row>
    <row r="3" spans="1:6" ht="15.75" customHeight="1">
      <c r="A3" s="13"/>
      <c r="B3" s="139" t="s">
        <v>267</v>
      </c>
      <c r="C3" s="13"/>
      <c r="D3" s="29"/>
      <c r="E3" s="29"/>
      <c r="F3" s="38"/>
    </row>
    <row r="4" spans="1:6" ht="14.25" customHeight="1">
      <c r="A4" s="13"/>
      <c r="B4" s="139"/>
      <c r="C4" s="13"/>
      <c r="D4" s="29"/>
      <c r="E4" s="29"/>
      <c r="F4" s="38"/>
    </row>
    <row r="5" spans="1:6" ht="15.75" customHeight="1">
      <c r="A5" s="13"/>
      <c r="B5" s="13" t="s">
        <v>391</v>
      </c>
      <c r="C5" s="61"/>
      <c r="D5" s="62"/>
      <c r="E5" s="62"/>
      <c r="F5" s="38"/>
    </row>
    <row r="6" spans="1:6" ht="15.75" customHeight="1">
      <c r="A6" s="13"/>
      <c r="B6" s="13" t="s">
        <v>392</v>
      </c>
      <c r="C6" s="13"/>
      <c r="D6" s="29"/>
      <c r="E6" s="29"/>
      <c r="F6" s="38"/>
    </row>
    <row r="7" spans="1:6" ht="15.75" customHeight="1">
      <c r="A7" s="13"/>
      <c r="B7" s="13" t="s">
        <v>141</v>
      </c>
      <c r="C7" s="13"/>
      <c r="D7" s="29"/>
      <c r="E7" s="29"/>
      <c r="F7" s="38"/>
    </row>
    <row r="8" spans="1:6" ht="15.75" customHeight="1">
      <c r="A8" s="13"/>
      <c r="B8" s="13" t="s">
        <v>716</v>
      </c>
      <c r="C8" s="13"/>
      <c r="D8" s="29"/>
      <c r="E8" s="29"/>
      <c r="F8" s="38"/>
    </row>
    <row r="9" spans="1:6" ht="15.75" customHeight="1">
      <c r="A9" s="13"/>
      <c r="B9" s="13" t="s">
        <v>706</v>
      </c>
      <c r="C9" s="13"/>
      <c r="D9" s="29"/>
      <c r="E9" s="29"/>
      <c r="F9" s="38"/>
    </row>
    <row r="10" spans="1:6" ht="15.75" customHeight="1">
      <c r="A10" s="13"/>
      <c r="B10" s="13" t="s">
        <v>393</v>
      </c>
      <c r="C10" s="13"/>
      <c r="D10" s="29"/>
      <c r="E10" s="29"/>
      <c r="F10" s="38"/>
    </row>
    <row r="11" spans="1:6" ht="15.75" customHeight="1">
      <c r="A11" s="13"/>
      <c r="B11" s="13" t="s">
        <v>707</v>
      </c>
      <c r="C11" s="13"/>
      <c r="D11" s="29"/>
      <c r="E11" s="29"/>
      <c r="F11" s="38"/>
    </row>
    <row r="12" spans="1:6" ht="15.75" customHeight="1">
      <c r="A12" s="13"/>
      <c r="B12" s="13" t="s">
        <v>708</v>
      </c>
      <c r="C12" s="13"/>
      <c r="D12" s="29"/>
      <c r="E12" s="29"/>
      <c r="F12" s="38"/>
    </row>
    <row r="13" spans="1:6" ht="15.75" customHeight="1">
      <c r="A13" s="13"/>
      <c r="B13" s="13" t="s">
        <v>427</v>
      </c>
      <c r="C13" s="13"/>
      <c r="D13" s="29"/>
      <c r="E13" s="29"/>
      <c r="F13" s="38"/>
    </row>
    <row r="14" spans="1:6" ht="15.75" customHeight="1">
      <c r="A14" s="13"/>
      <c r="B14" s="13" t="s">
        <v>182</v>
      </c>
      <c r="C14" s="13"/>
      <c r="D14" s="29"/>
      <c r="E14" s="29"/>
      <c r="F14" s="38"/>
    </row>
    <row r="15" spans="1:6" ht="15.75" customHeight="1">
      <c r="A15" s="13"/>
      <c r="B15" s="13" t="s">
        <v>459</v>
      </c>
      <c r="C15" s="13"/>
      <c r="D15" s="29"/>
      <c r="E15" s="29"/>
      <c r="F15" s="38"/>
    </row>
    <row r="16" spans="1:6" ht="15.75" customHeight="1">
      <c r="A16" s="13"/>
      <c r="B16" s="13" t="s">
        <v>458</v>
      </c>
      <c r="C16" s="13"/>
      <c r="D16" s="29"/>
      <c r="E16" s="29"/>
      <c r="F16" s="38"/>
    </row>
    <row r="17" spans="1:6" ht="15.75" customHeight="1">
      <c r="A17" s="13"/>
      <c r="B17" s="13" t="s">
        <v>428</v>
      </c>
      <c r="C17" s="13"/>
      <c r="D17" s="29"/>
      <c r="E17" s="29"/>
      <c r="F17" s="38"/>
    </row>
    <row r="18" spans="1:6" ht="15.75" customHeight="1">
      <c r="A18" s="13"/>
      <c r="B18" s="13" t="s">
        <v>429</v>
      </c>
      <c r="C18" s="13"/>
      <c r="D18" s="29"/>
      <c r="E18" s="29"/>
      <c r="F18" s="38"/>
    </row>
    <row r="19" spans="1:6" ht="15.75" customHeight="1">
      <c r="A19" s="13"/>
      <c r="B19" s="13" t="s">
        <v>430</v>
      </c>
      <c r="C19" s="13"/>
      <c r="D19" s="29"/>
      <c r="E19" s="29"/>
      <c r="F19" s="38"/>
    </row>
    <row r="20" spans="1:6" ht="15.75" customHeight="1">
      <c r="A20" s="13"/>
      <c r="B20" s="13" t="s">
        <v>431</v>
      </c>
      <c r="C20" s="13"/>
      <c r="D20" s="29"/>
      <c r="E20" s="29"/>
      <c r="F20" s="38"/>
    </row>
    <row r="21" spans="1:6">
      <c r="A21" s="13"/>
      <c r="B21" s="13" t="s">
        <v>432</v>
      </c>
      <c r="C21" s="13"/>
      <c r="D21" s="29"/>
      <c r="E21" s="29"/>
      <c r="F21" s="38"/>
    </row>
    <row r="22" spans="1:6">
      <c r="A22" s="13"/>
      <c r="B22" s="13" t="s">
        <v>325</v>
      </c>
      <c r="C22" s="13"/>
      <c r="D22" s="29"/>
      <c r="E22" s="29"/>
      <c r="F22" s="38"/>
    </row>
    <row r="23" spans="1:6">
      <c r="A23" s="13"/>
      <c r="B23" s="13" t="s">
        <v>326</v>
      </c>
      <c r="C23" s="13"/>
      <c r="D23" s="29"/>
      <c r="E23" s="29"/>
      <c r="F23" s="38"/>
    </row>
    <row r="24" spans="1:6">
      <c r="A24" s="13"/>
      <c r="B24" s="13" t="s">
        <v>327</v>
      </c>
      <c r="C24" s="13"/>
      <c r="D24" s="29"/>
      <c r="E24" s="29"/>
      <c r="F24" s="38"/>
    </row>
    <row r="25" spans="1:6">
      <c r="A25" s="13"/>
      <c r="B25" s="13" t="s">
        <v>433</v>
      </c>
      <c r="C25" s="13"/>
      <c r="D25" s="29"/>
      <c r="E25" s="29"/>
      <c r="F25" s="38"/>
    </row>
    <row r="26" spans="1:6">
      <c r="A26" s="13"/>
      <c r="B26" s="13" t="s">
        <v>434</v>
      </c>
      <c r="C26" s="13"/>
      <c r="D26" s="29"/>
      <c r="E26" s="29"/>
      <c r="F26" s="38"/>
    </row>
    <row r="27" spans="1:6" ht="15.75" customHeight="1">
      <c r="A27" s="13"/>
      <c r="B27" s="13"/>
      <c r="C27" s="13"/>
      <c r="D27" s="29"/>
      <c r="E27" s="29"/>
      <c r="F27" s="38"/>
    </row>
    <row r="28" spans="1:6">
      <c r="A28" s="13" t="s">
        <v>74</v>
      </c>
      <c r="B28" s="13" t="s">
        <v>709</v>
      </c>
      <c r="C28" s="29" t="s">
        <v>226</v>
      </c>
      <c r="D28" s="179">
        <v>2</v>
      </c>
      <c r="E28" s="179"/>
      <c r="F28" s="216">
        <f>D28*E28</f>
        <v>0</v>
      </c>
    </row>
    <row r="29" spans="1:6" ht="15.75" customHeight="1">
      <c r="A29" s="13"/>
      <c r="B29" s="13" t="s">
        <v>435</v>
      </c>
      <c r="C29" s="199" t="s">
        <v>82</v>
      </c>
      <c r="D29" s="169" t="s">
        <v>83</v>
      </c>
      <c r="E29" s="168"/>
      <c r="F29" s="60"/>
    </row>
    <row r="30" spans="1:6" ht="15" customHeight="1">
      <c r="A30" s="13"/>
      <c r="B30" s="13" t="s">
        <v>710</v>
      </c>
      <c r="C30" s="168">
        <v>1</v>
      </c>
      <c r="D30" s="168">
        <v>1</v>
      </c>
      <c r="E30" s="168"/>
      <c r="F30" s="60"/>
    </row>
    <row r="31" spans="1:6" ht="127.5" customHeight="1">
      <c r="A31" s="13"/>
      <c r="B31" s="92"/>
      <c r="C31" s="59"/>
      <c r="D31" s="60"/>
      <c r="E31" s="60"/>
      <c r="F31" s="60"/>
    </row>
    <row r="32" spans="1:6" ht="18" customHeight="1">
      <c r="A32" s="13"/>
      <c r="B32" s="92"/>
      <c r="C32" s="59"/>
      <c r="D32" s="60"/>
      <c r="E32" s="60"/>
      <c r="F32" s="60"/>
    </row>
    <row r="33" spans="1:6" ht="18" customHeight="1">
      <c r="A33" s="13"/>
      <c r="B33" s="92"/>
      <c r="C33" s="59"/>
      <c r="D33" s="60"/>
      <c r="E33" s="60"/>
      <c r="F33" s="60"/>
    </row>
    <row r="34" spans="1:6" ht="18" customHeight="1">
      <c r="A34" s="13"/>
      <c r="B34" s="92"/>
      <c r="C34" s="59"/>
      <c r="D34" s="60"/>
      <c r="E34" s="60"/>
      <c r="F34" s="60"/>
    </row>
    <row r="35" spans="1:6" ht="18" customHeight="1">
      <c r="A35" s="13"/>
      <c r="B35" s="92"/>
      <c r="C35" s="59"/>
      <c r="D35" s="60"/>
      <c r="E35" s="60"/>
      <c r="F35" s="60"/>
    </row>
    <row r="36" spans="1:6" ht="16.5" customHeight="1">
      <c r="A36" s="13"/>
      <c r="B36" s="92"/>
      <c r="C36" s="59"/>
      <c r="D36" s="60"/>
      <c r="E36" s="60"/>
      <c r="F36" s="60"/>
    </row>
    <row r="37" spans="1:6" ht="17.25" customHeight="1">
      <c r="A37" s="13"/>
      <c r="B37" s="92"/>
      <c r="C37" s="59"/>
      <c r="D37" s="60"/>
      <c r="E37" s="60"/>
      <c r="F37" s="60"/>
    </row>
    <row r="38" spans="1:6" ht="17.25" customHeight="1">
      <c r="A38" s="13"/>
      <c r="B38" s="92"/>
      <c r="C38" s="59"/>
      <c r="D38" s="60"/>
      <c r="E38" s="60"/>
      <c r="F38" s="60"/>
    </row>
    <row r="39" spans="1:6">
      <c r="A39" s="13" t="s">
        <v>75</v>
      </c>
      <c r="B39" s="13" t="s">
        <v>711</v>
      </c>
      <c r="C39" s="29" t="s">
        <v>226</v>
      </c>
      <c r="D39" s="179">
        <v>2</v>
      </c>
      <c r="E39" s="179"/>
      <c r="F39" s="217">
        <f>D39*E39</f>
        <v>0</v>
      </c>
    </row>
    <row r="40" spans="1:6">
      <c r="A40" s="13"/>
      <c r="B40" s="13" t="s">
        <v>435</v>
      </c>
      <c r="C40" s="199" t="s">
        <v>82</v>
      </c>
      <c r="D40" s="169" t="s">
        <v>83</v>
      </c>
      <c r="E40" s="168"/>
      <c r="F40" s="60"/>
    </row>
    <row r="41" spans="1:6">
      <c r="A41" s="13"/>
      <c r="B41" s="13" t="s">
        <v>710</v>
      </c>
      <c r="C41" s="168">
        <v>1</v>
      </c>
      <c r="D41" s="168">
        <v>1</v>
      </c>
      <c r="E41" s="168"/>
      <c r="F41" s="60"/>
    </row>
    <row r="42" spans="1:6" ht="14.25" customHeight="1">
      <c r="A42" s="13"/>
      <c r="B42" s="13" t="s">
        <v>712</v>
      </c>
      <c r="C42" s="168"/>
      <c r="D42" s="168"/>
      <c r="E42" s="168"/>
      <c r="F42" s="60"/>
    </row>
    <row r="43" spans="1:6" ht="134.25" customHeight="1">
      <c r="A43" s="13"/>
      <c r="B43" s="13"/>
      <c r="C43" s="168"/>
      <c r="D43" s="168"/>
      <c r="E43" s="168"/>
      <c r="F43" s="60"/>
    </row>
    <row r="44" spans="1:6" ht="14.25" customHeight="1">
      <c r="A44" s="13"/>
      <c r="B44" s="13"/>
      <c r="C44" s="168"/>
      <c r="D44" s="168"/>
      <c r="E44" s="168"/>
      <c r="F44" s="60"/>
    </row>
    <row r="45" spans="1:6" ht="14.25" customHeight="1">
      <c r="A45" s="13" t="s">
        <v>303</v>
      </c>
      <c r="B45" s="13" t="s">
        <v>713</v>
      </c>
      <c r="C45" s="29" t="s">
        <v>226</v>
      </c>
      <c r="D45" s="179">
        <v>1</v>
      </c>
      <c r="E45" s="179"/>
      <c r="F45" s="217">
        <f>D45*E45</f>
        <v>0</v>
      </c>
    </row>
    <row r="46" spans="1:6" ht="14.25" customHeight="1">
      <c r="A46" s="13"/>
      <c r="B46" s="13" t="s">
        <v>435</v>
      </c>
      <c r="C46" s="199" t="s">
        <v>82</v>
      </c>
      <c r="D46" s="169" t="s">
        <v>83</v>
      </c>
      <c r="E46" s="168"/>
      <c r="F46" s="60"/>
    </row>
    <row r="47" spans="1:6" ht="14.25" customHeight="1">
      <c r="A47" s="13"/>
      <c r="B47" s="13" t="s">
        <v>710</v>
      </c>
      <c r="C47" s="168">
        <v>1</v>
      </c>
      <c r="D47" s="168"/>
      <c r="E47" s="168"/>
      <c r="F47" s="60"/>
    </row>
    <row r="48" spans="1:6">
      <c r="A48" s="13"/>
      <c r="B48" s="13" t="s">
        <v>712</v>
      </c>
      <c r="C48" s="168"/>
      <c r="D48" s="168"/>
      <c r="E48" s="168"/>
      <c r="F48" s="60"/>
    </row>
    <row r="49" spans="1:6" ht="147.75" customHeight="1">
      <c r="A49" s="13"/>
      <c r="B49" s="13"/>
      <c r="C49" s="168"/>
      <c r="D49" s="168"/>
      <c r="E49" s="168"/>
      <c r="F49" s="60"/>
    </row>
    <row r="50" spans="1:6" ht="16.5" customHeight="1">
      <c r="A50" s="13"/>
      <c r="B50" s="13"/>
      <c r="C50" s="168"/>
      <c r="D50" s="168"/>
      <c r="E50" s="168"/>
      <c r="F50" s="60"/>
    </row>
    <row r="51" spans="1:6" ht="16.5" customHeight="1">
      <c r="A51" s="13" t="s">
        <v>304</v>
      </c>
      <c r="B51" s="13" t="s">
        <v>714</v>
      </c>
      <c r="C51" s="168"/>
      <c r="D51" s="168"/>
      <c r="E51" s="168"/>
      <c r="F51" s="60"/>
    </row>
    <row r="52" spans="1:6" ht="16.5" customHeight="1">
      <c r="A52" s="13"/>
      <c r="B52" s="13" t="s">
        <v>715</v>
      </c>
      <c r="C52" s="168"/>
      <c r="D52" s="168"/>
      <c r="E52" s="168"/>
      <c r="F52" s="60"/>
    </row>
    <row r="53" spans="1:6" ht="16.5" customHeight="1">
      <c r="A53" s="13"/>
      <c r="B53" s="13" t="s">
        <v>141</v>
      </c>
      <c r="C53" s="168"/>
      <c r="D53" s="168"/>
      <c r="E53" s="168"/>
      <c r="F53" s="60"/>
    </row>
    <row r="54" spans="1:6" ht="16.5" customHeight="1">
      <c r="A54" s="13"/>
      <c r="B54" s="13" t="s">
        <v>716</v>
      </c>
      <c r="C54" s="168"/>
      <c r="D54" s="168"/>
      <c r="E54" s="168"/>
      <c r="F54" s="60"/>
    </row>
    <row r="55" spans="1:6" ht="16.5" customHeight="1">
      <c r="A55" s="13"/>
      <c r="B55" s="13" t="s">
        <v>721</v>
      </c>
      <c r="C55" s="168"/>
      <c r="D55" s="168"/>
      <c r="E55" s="168"/>
      <c r="F55" s="60"/>
    </row>
    <row r="56" spans="1:6" ht="16.5" customHeight="1">
      <c r="A56" s="13"/>
      <c r="B56" s="13" t="s">
        <v>393</v>
      </c>
      <c r="C56" s="168"/>
      <c r="D56" s="168"/>
      <c r="E56" s="168"/>
      <c r="F56" s="60"/>
    </row>
    <row r="57" spans="1:6" ht="16.5" customHeight="1">
      <c r="A57" s="13"/>
      <c r="B57" s="13" t="s">
        <v>719</v>
      </c>
      <c r="C57" s="168"/>
      <c r="D57" s="168"/>
      <c r="E57" s="168"/>
      <c r="F57" s="60"/>
    </row>
    <row r="58" spans="1:6" ht="16.5" customHeight="1">
      <c r="A58" s="13"/>
      <c r="B58" s="13" t="s">
        <v>717</v>
      </c>
      <c r="C58" s="168"/>
      <c r="D58" s="168"/>
      <c r="E58" s="168"/>
      <c r="F58" s="60"/>
    </row>
    <row r="59" spans="1:6" ht="16.5" customHeight="1">
      <c r="A59" s="13"/>
      <c r="B59" s="13" t="s">
        <v>718</v>
      </c>
      <c r="C59" s="168"/>
      <c r="D59" s="168"/>
      <c r="E59" s="168"/>
      <c r="F59" s="60"/>
    </row>
    <row r="60" spans="1:6" ht="16.5" customHeight="1">
      <c r="A60" s="13"/>
      <c r="B60" s="13" t="s">
        <v>720</v>
      </c>
      <c r="C60" s="168"/>
      <c r="D60" s="168"/>
      <c r="E60" s="168"/>
      <c r="F60" s="60"/>
    </row>
    <row r="61" spans="1:6" ht="16.5" customHeight="1">
      <c r="A61" s="13"/>
      <c r="B61" s="13" t="s">
        <v>427</v>
      </c>
      <c r="C61" s="168"/>
      <c r="D61" s="168"/>
      <c r="E61" s="168"/>
      <c r="F61" s="60"/>
    </row>
    <row r="62" spans="1:6" ht="16.5" customHeight="1">
      <c r="A62" s="13"/>
      <c r="B62" s="13" t="s">
        <v>182</v>
      </c>
      <c r="C62" s="168"/>
      <c r="D62" s="168"/>
      <c r="E62" s="168"/>
      <c r="F62" s="60"/>
    </row>
    <row r="63" spans="1:6" ht="16.5" customHeight="1">
      <c r="A63" s="13"/>
      <c r="B63" s="13" t="s">
        <v>459</v>
      </c>
      <c r="C63" s="168"/>
      <c r="D63" s="168"/>
      <c r="E63" s="168"/>
      <c r="F63" s="60"/>
    </row>
    <row r="64" spans="1:6" ht="15" customHeight="1">
      <c r="A64" s="13"/>
      <c r="B64" s="13" t="s">
        <v>458</v>
      </c>
      <c r="C64" s="168"/>
      <c r="D64" s="168"/>
      <c r="E64" s="168"/>
      <c r="F64" s="60"/>
    </row>
    <row r="65" spans="1:6" ht="15" customHeight="1">
      <c r="A65" s="13"/>
      <c r="B65" s="13"/>
      <c r="C65" s="168"/>
      <c r="D65" s="168"/>
      <c r="E65" s="168"/>
      <c r="F65" s="60"/>
    </row>
    <row r="66" spans="1:6" ht="15" customHeight="1">
      <c r="A66" s="13"/>
      <c r="B66" s="13"/>
      <c r="C66" s="168"/>
      <c r="D66" s="168"/>
      <c r="E66" s="168"/>
      <c r="F66" s="60"/>
    </row>
    <row r="67" spans="1:6" ht="15" customHeight="1">
      <c r="A67" s="13"/>
      <c r="B67" s="13"/>
      <c r="C67" s="168"/>
      <c r="D67" s="168"/>
      <c r="E67" s="168"/>
      <c r="F67" s="60"/>
    </row>
    <row r="68" spans="1:6" ht="15.75" customHeight="1">
      <c r="A68" s="13"/>
      <c r="B68" s="13"/>
      <c r="C68" s="95"/>
      <c r="D68" s="95"/>
      <c r="E68" s="95"/>
      <c r="F68" s="60"/>
    </row>
    <row r="69" spans="1:6">
      <c r="A69" s="13"/>
      <c r="B69" s="182" t="s">
        <v>730</v>
      </c>
      <c r="C69" s="29" t="s">
        <v>226</v>
      </c>
      <c r="D69" s="128">
        <v>2</v>
      </c>
      <c r="E69" s="128"/>
      <c r="F69" s="216">
        <f>D69*E69</f>
        <v>0</v>
      </c>
    </row>
    <row r="70" spans="1:6" ht="16.5" customHeight="1">
      <c r="A70" s="13"/>
      <c r="B70" s="182" t="s">
        <v>732</v>
      </c>
      <c r="C70" s="199" t="s">
        <v>82</v>
      </c>
      <c r="D70" s="169" t="s">
        <v>83</v>
      </c>
      <c r="E70" s="168"/>
      <c r="F70" s="38"/>
    </row>
    <row r="71" spans="1:6" ht="16.5" customHeight="1">
      <c r="A71" s="13"/>
      <c r="B71" s="13" t="s">
        <v>435</v>
      </c>
      <c r="C71" s="168">
        <v>1</v>
      </c>
      <c r="D71" s="168">
        <v>1</v>
      </c>
      <c r="E71" s="168"/>
      <c r="F71" s="38"/>
    </row>
    <row r="72" spans="1:6" ht="141" customHeight="1">
      <c r="A72" s="13"/>
      <c r="B72" s="13"/>
      <c r="C72" s="95"/>
      <c r="D72" s="95"/>
      <c r="E72" s="95"/>
      <c r="F72" s="38"/>
    </row>
    <row r="73" spans="1:6">
      <c r="A73" s="13"/>
      <c r="B73" s="13"/>
      <c r="C73" s="95"/>
      <c r="D73" s="95"/>
      <c r="E73" s="95"/>
      <c r="F73" s="38"/>
    </row>
    <row r="74" spans="1:6">
      <c r="A74" s="13"/>
      <c r="B74" s="182" t="s">
        <v>731</v>
      </c>
      <c r="C74" s="29" t="s">
        <v>226</v>
      </c>
      <c r="D74" s="128">
        <v>1</v>
      </c>
      <c r="E74" s="128"/>
      <c r="F74" s="216">
        <f>D74*E74</f>
        <v>0</v>
      </c>
    </row>
    <row r="75" spans="1:6">
      <c r="A75" s="13"/>
      <c r="B75" s="182" t="s">
        <v>733</v>
      </c>
      <c r="C75" s="199" t="s">
        <v>82</v>
      </c>
      <c r="D75" s="169" t="s">
        <v>83</v>
      </c>
      <c r="E75" s="168"/>
      <c r="F75" s="38"/>
    </row>
    <row r="76" spans="1:6">
      <c r="A76" s="13"/>
      <c r="B76" s="13" t="s">
        <v>435</v>
      </c>
      <c r="C76" s="168">
        <v>1</v>
      </c>
      <c r="D76" s="168"/>
      <c r="E76" s="168"/>
      <c r="F76" s="38"/>
    </row>
    <row r="77" spans="1:6">
      <c r="A77" s="13"/>
      <c r="B77" s="13"/>
      <c r="C77" s="95"/>
      <c r="D77" s="95"/>
      <c r="E77" s="95"/>
      <c r="F77" s="38"/>
    </row>
    <row r="78" spans="1:6" ht="153" customHeight="1">
      <c r="A78" s="13"/>
      <c r="B78" s="13"/>
      <c r="C78" s="95"/>
      <c r="D78" s="95"/>
      <c r="E78" s="95"/>
      <c r="F78" s="38"/>
    </row>
    <row r="79" spans="1:6">
      <c r="A79" s="13"/>
      <c r="B79" s="13"/>
      <c r="C79" s="95"/>
      <c r="D79" s="95"/>
      <c r="E79" s="95"/>
      <c r="F79" s="38"/>
    </row>
    <row r="80" spans="1:6">
      <c r="A80" s="13" t="s">
        <v>305</v>
      </c>
      <c r="B80" s="13" t="s">
        <v>729</v>
      </c>
      <c r="C80" s="29" t="s">
        <v>226</v>
      </c>
      <c r="D80" s="128">
        <v>1</v>
      </c>
      <c r="E80" s="128"/>
      <c r="F80" s="216">
        <f>D80*E80</f>
        <v>0</v>
      </c>
    </row>
    <row r="81" spans="1:6">
      <c r="A81" s="13"/>
      <c r="B81" s="13" t="s">
        <v>727</v>
      </c>
      <c r="C81" s="13"/>
      <c r="D81" s="29"/>
      <c r="E81" s="29"/>
      <c r="F81" s="38"/>
    </row>
    <row r="82" spans="1:6">
      <c r="A82" s="13"/>
      <c r="B82" s="13" t="s">
        <v>722</v>
      </c>
      <c r="C82" s="13"/>
      <c r="D82" s="29"/>
      <c r="E82" s="29"/>
      <c r="F82" s="38"/>
    </row>
    <row r="83" spans="1:6" ht="30">
      <c r="A83" s="13"/>
      <c r="B83" s="200" t="s">
        <v>734</v>
      </c>
      <c r="C83" s="13"/>
      <c r="D83" s="29"/>
      <c r="E83" s="29"/>
      <c r="F83" s="38"/>
    </row>
    <row r="84" spans="1:6">
      <c r="A84" s="13"/>
      <c r="B84" s="13" t="s">
        <v>723</v>
      </c>
      <c r="C84" s="13"/>
      <c r="D84" s="29"/>
      <c r="E84" s="29"/>
      <c r="F84" s="38"/>
    </row>
    <row r="85" spans="1:6">
      <c r="A85" s="13"/>
      <c r="B85" s="13" t="s">
        <v>728</v>
      </c>
      <c r="C85" s="13"/>
      <c r="D85" s="29"/>
      <c r="E85" s="29"/>
      <c r="F85" s="38"/>
    </row>
    <row r="86" spans="1:6">
      <c r="A86" s="13"/>
      <c r="B86" s="13" t="s">
        <v>724</v>
      </c>
      <c r="C86" s="13"/>
      <c r="D86" s="29"/>
      <c r="E86" s="29"/>
      <c r="F86" s="38"/>
    </row>
    <row r="87" spans="1:6">
      <c r="A87" s="13"/>
      <c r="B87" s="13" t="s">
        <v>725</v>
      </c>
      <c r="C87" s="13"/>
      <c r="D87" s="29"/>
      <c r="E87" s="29"/>
      <c r="F87" s="38"/>
    </row>
    <row r="88" spans="1:6">
      <c r="A88" s="13"/>
      <c r="B88" s="13" t="s">
        <v>726</v>
      </c>
      <c r="C88" s="13"/>
      <c r="D88" s="29"/>
      <c r="E88" s="29"/>
      <c r="F88" s="38"/>
    </row>
    <row r="89" spans="1:6">
      <c r="A89" s="13"/>
      <c r="B89" s="13"/>
      <c r="C89" s="13"/>
      <c r="D89" s="29"/>
      <c r="E89" s="29"/>
      <c r="F89" s="38"/>
    </row>
    <row r="90" spans="1:6" ht="159" customHeight="1">
      <c r="A90" s="13"/>
      <c r="B90" s="13"/>
      <c r="C90" s="13"/>
      <c r="D90" s="29"/>
      <c r="E90" s="29"/>
      <c r="F90" s="38"/>
    </row>
    <row r="91" spans="1:6" ht="18" customHeight="1">
      <c r="A91" s="13"/>
      <c r="B91" s="13"/>
      <c r="C91" s="13"/>
      <c r="D91" s="29"/>
      <c r="E91" s="29"/>
      <c r="F91" s="38"/>
    </row>
    <row r="92" spans="1:6">
      <c r="A92" s="13"/>
      <c r="B92" s="182" t="s">
        <v>735</v>
      </c>
      <c r="C92" s="13"/>
      <c r="D92" s="29"/>
      <c r="E92" s="29"/>
      <c r="F92" s="38"/>
    </row>
    <row r="93" spans="1:6">
      <c r="A93" s="13"/>
      <c r="B93" s="182"/>
      <c r="C93" s="13"/>
      <c r="D93" s="29"/>
      <c r="E93" s="29"/>
      <c r="F93" s="38"/>
    </row>
    <row r="94" spans="1:6">
      <c r="A94" s="13" t="s">
        <v>120</v>
      </c>
      <c r="B94" s="13" t="s">
        <v>736</v>
      </c>
      <c r="C94" s="29" t="s">
        <v>226</v>
      </c>
      <c r="D94" s="128">
        <v>2</v>
      </c>
      <c r="E94" s="128"/>
      <c r="F94" s="216">
        <f>D94*E94</f>
        <v>0</v>
      </c>
    </row>
    <row r="95" spans="1:6">
      <c r="A95" s="13"/>
      <c r="B95" s="13" t="s">
        <v>716</v>
      </c>
      <c r="C95" s="29"/>
      <c r="D95" s="128"/>
      <c r="E95" s="128"/>
      <c r="F95" s="38"/>
    </row>
    <row r="96" spans="1:6">
      <c r="A96" s="13"/>
      <c r="B96" s="13" t="s">
        <v>706</v>
      </c>
      <c r="C96" s="29"/>
      <c r="D96" s="128"/>
      <c r="E96" s="128"/>
      <c r="F96" s="38"/>
    </row>
    <row r="97" spans="1:6">
      <c r="A97" s="13"/>
      <c r="B97" s="13" t="s">
        <v>393</v>
      </c>
      <c r="C97" s="29"/>
      <c r="D97" s="128"/>
      <c r="E97" s="128"/>
      <c r="F97" s="38"/>
    </row>
    <row r="98" spans="1:6">
      <c r="A98" s="13"/>
      <c r="B98" s="13" t="s">
        <v>707</v>
      </c>
      <c r="C98" s="13"/>
      <c r="D98" s="29"/>
      <c r="E98" s="29"/>
      <c r="F98" s="38"/>
    </row>
    <row r="99" spans="1:6">
      <c r="A99" s="13"/>
      <c r="B99" s="13" t="s">
        <v>739</v>
      </c>
      <c r="C99" s="96"/>
      <c r="D99" s="95"/>
      <c r="E99" s="95"/>
      <c r="F99" s="38"/>
    </row>
    <row r="100" spans="1:6">
      <c r="A100" s="13"/>
      <c r="B100" s="13" t="s">
        <v>427</v>
      </c>
      <c r="C100" s="52"/>
      <c r="D100" s="129"/>
      <c r="E100" s="129"/>
      <c r="F100" s="38"/>
    </row>
    <row r="101" spans="1:6">
      <c r="A101" s="13"/>
      <c r="B101" s="13" t="s">
        <v>182</v>
      </c>
      <c r="C101" s="52"/>
      <c r="D101" s="129"/>
      <c r="E101" s="129"/>
      <c r="F101" s="38"/>
    </row>
    <row r="102" spans="1:6">
      <c r="A102" s="13"/>
      <c r="B102" s="13" t="s">
        <v>459</v>
      </c>
      <c r="C102" s="52"/>
      <c r="D102" s="129"/>
      <c r="E102" s="129"/>
      <c r="F102" s="38"/>
    </row>
    <row r="103" spans="1:6">
      <c r="A103" s="13"/>
      <c r="B103" s="13" t="s">
        <v>737</v>
      </c>
      <c r="C103" s="96" t="s">
        <v>82</v>
      </c>
      <c r="D103" s="95" t="s">
        <v>83</v>
      </c>
      <c r="E103" s="95"/>
      <c r="F103" s="38"/>
    </row>
    <row r="104" spans="1:6">
      <c r="A104" s="13"/>
      <c r="B104" s="13" t="s">
        <v>738</v>
      </c>
      <c r="C104" s="97">
        <v>2</v>
      </c>
      <c r="D104" s="97">
        <v>0</v>
      </c>
      <c r="E104" s="95"/>
      <c r="F104" s="38"/>
    </row>
    <row r="105" spans="1:6">
      <c r="A105" s="13"/>
      <c r="B105" s="13"/>
      <c r="C105" s="52"/>
      <c r="D105" s="129"/>
      <c r="E105" s="129"/>
      <c r="F105" s="38"/>
    </row>
    <row r="106" spans="1:6" ht="120" customHeight="1">
      <c r="A106" s="13"/>
      <c r="B106" s="13"/>
      <c r="C106" s="52"/>
      <c r="D106" s="129"/>
      <c r="E106" s="129"/>
      <c r="F106" s="38"/>
    </row>
    <row r="107" spans="1:6" ht="17.25" customHeight="1">
      <c r="A107" s="13"/>
      <c r="B107" s="13"/>
      <c r="C107" s="29"/>
      <c r="D107" s="179"/>
      <c r="E107" s="179"/>
      <c r="F107" s="38"/>
    </row>
    <row r="108" spans="1:6">
      <c r="A108" s="13"/>
      <c r="B108" s="13"/>
      <c r="C108" s="95"/>
      <c r="D108" s="95"/>
      <c r="E108" s="95"/>
      <c r="F108" s="38"/>
    </row>
    <row r="109" spans="1:6">
      <c r="A109" s="17"/>
      <c r="B109" s="116" t="s">
        <v>306</v>
      </c>
      <c r="C109" s="71"/>
      <c r="D109" s="72"/>
      <c r="E109" s="72"/>
      <c r="F109" s="214">
        <f>SUM(F28:F108)</f>
        <v>0</v>
      </c>
    </row>
    <row r="110" spans="1:6">
      <c r="A110" s="35"/>
      <c r="B110" s="136"/>
      <c r="C110" s="93"/>
      <c r="D110" s="94"/>
      <c r="E110" s="94"/>
      <c r="F110" s="137"/>
    </row>
    <row r="111" spans="1:6">
      <c r="A111" s="35"/>
      <c r="B111" s="35" t="s">
        <v>330</v>
      </c>
      <c r="C111" s="93"/>
      <c r="D111" s="94"/>
      <c r="E111" s="94"/>
      <c r="F111" s="137"/>
    </row>
    <row r="112" spans="1:6">
      <c r="A112" s="35"/>
      <c r="B112" s="35" t="s">
        <v>407</v>
      </c>
      <c r="C112" s="93"/>
      <c r="D112" s="94"/>
      <c r="E112" s="94"/>
      <c r="F112" s="137"/>
    </row>
    <row r="113" spans="1:7">
      <c r="A113" s="35"/>
      <c r="B113" s="35"/>
      <c r="C113" s="93"/>
      <c r="D113" s="94"/>
      <c r="E113" s="94"/>
      <c r="F113" s="137"/>
    </row>
    <row r="114" spans="1:7">
      <c r="A114" s="35"/>
      <c r="B114" s="35"/>
      <c r="C114" s="93"/>
      <c r="D114" s="94"/>
      <c r="E114" s="94"/>
      <c r="F114" s="137"/>
    </row>
    <row r="115" spans="1:7">
      <c r="A115" s="35"/>
      <c r="B115" s="35"/>
      <c r="C115" s="93"/>
      <c r="D115" s="94"/>
      <c r="E115" s="94"/>
      <c r="F115" s="137"/>
    </row>
    <row r="116" spans="1:7">
      <c r="A116" s="35"/>
      <c r="B116" s="35"/>
      <c r="C116" s="93"/>
      <c r="D116" s="94"/>
      <c r="E116" s="94"/>
      <c r="F116" s="137"/>
    </row>
    <row r="117" spans="1:7">
      <c r="A117" s="35"/>
      <c r="B117" s="35"/>
      <c r="C117" s="93"/>
      <c r="D117" s="94"/>
      <c r="E117" s="94"/>
      <c r="F117" s="137"/>
    </row>
    <row r="118" spans="1:7">
      <c r="A118" s="35"/>
      <c r="B118" s="35"/>
      <c r="C118" s="93"/>
      <c r="D118" s="94"/>
      <c r="E118" s="94"/>
      <c r="F118" s="137"/>
    </row>
    <row r="119" spans="1:7">
      <c r="A119" s="35"/>
      <c r="B119" s="35"/>
      <c r="C119" s="93"/>
      <c r="D119" s="94"/>
      <c r="E119" s="94"/>
      <c r="F119" s="137"/>
    </row>
    <row r="120" spans="1:7">
      <c r="A120" s="35"/>
      <c r="B120" s="136"/>
      <c r="C120" s="93"/>
      <c r="D120" s="94"/>
      <c r="E120" s="94"/>
      <c r="F120" s="137"/>
    </row>
    <row r="121" spans="1:7">
      <c r="B121" s="5" t="s">
        <v>78</v>
      </c>
      <c r="C121" s="35"/>
      <c r="D121" s="36"/>
      <c r="E121" s="36"/>
      <c r="F121" s="37"/>
      <c r="G121" s="37"/>
    </row>
    <row r="122" spans="1:7">
      <c r="G122" s="37"/>
    </row>
    <row r="123" spans="1:7">
      <c r="B123" s="5" t="s">
        <v>294</v>
      </c>
    </row>
    <row r="124" spans="1:7">
      <c r="B124" s="5" t="s">
        <v>295</v>
      </c>
    </row>
    <row r="125" spans="1:7">
      <c r="B125" s="5" t="s">
        <v>296</v>
      </c>
    </row>
    <row r="126" spans="1:7">
      <c r="B126" s="5" t="s">
        <v>297</v>
      </c>
    </row>
    <row r="127" spans="1:7">
      <c r="B127" s="5" t="s">
        <v>298</v>
      </c>
    </row>
    <row r="128" spans="1:7">
      <c r="B128" s="5" t="s">
        <v>299</v>
      </c>
    </row>
    <row r="129" spans="2:2">
      <c r="B129" s="5" t="s">
        <v>300</v>
      </c>
    </row>
    <row r="130" spans="2:2">
      <c r="B130" s="5" t="s">
        <v>301</v>
      </c>
    </row>
    <row r="131" spans="2:2">
      <c r="B131" s="5" t="s">
        <v>302</v>
      </c>
    </row>
    <row r="132" spans="2:2">
      <c r="B132" s="5" t="s">
        <v>211</v>
      </c>
    </row>
    <row r="133" spans="2:2">
      <c r="B133" s="5" t="s">
        <v>212</v>
      </c>
    </row>
    <row r="134" spans="2:2">
      <c r="B134" s="5" t="s">
        <v>213</v>
      </c>
    </row>
    <row r="135" spans="2:2">
      <c r="B135" s="5" t="s">
        <v>214</v>
      </c>
    </row>
    <row r="136" spans="2:2">
      <c r="B136" s="5" t="s">
        <v>215</v>
      </c>
    </row>
    <row r="137" spans="2:2">
      <c r="B137" s="5" t="s">
        <v>123</v>
      </c>
    </row>
    <row r="138" spans="2:2">
      <c r="B138" s="5" t="s">
        <v>124</v>
      </c>
    </row>
    <row r="139" spans="2:2">
      <c r="B139" s="5" t="s">
        <v>740</v>
      </c>
    </row>
    <row r="140" spans="2:2">
      <c r="B140" s="5" t="s">
        <v>125</v>
      </c>
    </row>
    <row r="141" spans="2:2">
      <c r="B141" s="5" t="s">
        <v>126</v>
      </c>
    </row>
    <row r="142" spans="2:2">
      <c r="B142" s="5" t="s">
        <v>127</v>
      </c>
    </row>
    <row r="143" spans="2:2">
      <c r="B143" s="5" t="s">
        <v>128</v>
      </c>
    </row>
    <row r="144" spans="2:2">
      <c r="B144" s="5" t="s">
        <v>129</v>
      </c>
    </row>
    <row r="145" spans="2:2">
      <c r="B145" s="5" t="s">
        <v>130</v>
      </c>
    </row>
  </sheetData>
  <phoneticPr fontId="0" type="noConversion"/>
  <pageMargins left="0.79027777777777775" right="0.74791666666666667" top="0.98402777777777783" bottom="0.98402777777777772" header="0.24027777777777778" footer="0"/>
  <pageSetup paperSize="9" orientation="portrait" useFirstPageNumber="1" horizontalDpi="4294967294" verticalDpi="300" r:id="rId1"/>
  <headerFooter alignWithMargins="0">
    <oddHeader>&amp;L&amp;"Times New Roman CE,Običajno"&amp;9&amp;F&amp;RPZI</oddHeader>
    <oddFooter>&amp;CStran &amp;P od &amp;N&amp;RMizarska dela</oddFooter>
  </headerFooter>
  <drawing r:id="rId2"/>
</worksheet>
</file>

<file path=xl/worksheets/sheet15.xml><?xml version="1.0" encoding="utf-8"?>
<worksheet xmlns="http://schemas.openxmlformats.org/spreadsheetml/2006/main" xmlns:r="http://schemas.openxmlformats.org/officeDocument/2006/relationships">
  <dimension ref="A1:F62"/>
  <sheetViews>
    <sheetView showZeros="0" view="pageBreakPreview" zoomScaleNormal="100" zoomScaleSheetLayoutView="100" workbookViewId="0">
      <selection activeCell="F14" sqref="F14"/>
    </sheetView>
  </sheetViews>
  <sheetFormatPr defaultRowHeight="15"/>
  <cols>
    <col min="1" max="1" width="5.7109375" style="5" customWidth="1"/>
    <col min="2" max="2" width="44.7109375" style="5" customWidth="1"/>
    <col min="3" max="3" width="5.7109375" style="5" customWidth="1"/>
    <col min="4" max="4" width="7.140625" style="5" customWidth="1"/>
    <col min="5" max="5" width="9" style="5" customWidth="1"/>
    <col min="6" max="6" width="10.7109375" style="8" customWidth="1"/>
    <col min="7" max="16384" width="9.140625" style="5"/>
  </cols>
  <sheetData>
    <row r="1" spans="1:6" ht="36.75">
      <c r="A1" s="81" t="s">
        <v>70</v>
      </c>
      <c r="B1" s="65" t="s">
        <v>164</v>
      </c>
      <c r="C1" s="66"/>
      <c r="D1" s="67"/>
      <c r="E1" s="212" t="s">
        <v>984</v>
      </c>
      <c r="F1" s="213" t="s">
        <v>983</v>
      </c>
    </row>
    <row r="2" spans="1:6">
      <c r="B2" s="66"/>
      <c r="C2" s="66"/>
      <c r="D2" s="67"/>
      <c r="E2" s="67"/>
      <c r="F2" s="68"/>
    </row>
    <row r="3" spans="1:6" ht="15.75" customHeight="1">
      <c r="A3" s="13" t="s">
        <v>74</v>
      </c>
      <c r="B3" s="5" t="s">
        <v>791</v>
      </c>
      <c r="C3" s="9" t="s">
        <v>173</v>
      </c>
      <c r="D3" s="8">
        <v>1</v>
      </c>
      <c r="E3" s="8"/>
      <c r="F3" s="224">
        <f>D3*E3</f>
        <v>0</v>
      </c>
    </row>
    <row r="4" spans="1:6" ht="18" customHeight="1">
      <c r="A4" s="13"/>
      <c r="B4" s="5" t="s">
        <v>792</v>
      </c>
      <c r="D4" s="8"/>
      <c r="E4" s="8"/>
      <c r="F4" s="69"/>
    </row>
    <row r="5" spans="1:6" ht="15.75" customHeight="1">
      <c r="A5" s="13"/>
      <c r="B5" s="5" t="s">
        <v>793</v>
      </c>
      <c r="C5" s="29"/>
      <c r="D5" s="29"/>
      <c r="E5" s="29"/>
      <c r="F5" s="69"/>
    </row>
    <row r="6" spans="1:6" ht="15.75" customHeight="1">
      <c r="A6" s="13"/>
      <c r="B6" s="5" t="s">
        <v>981</v>
      </c>
      <c r="C6" s="29"/>
      <c r="D6" s="29"/>
      <c r="E6" s="29"/>
      <c r="F6" s="69"/>
    </row>
    <row r="7" spans="1:6" ht="15.75" customHeight="1">
      <c r="A7" s="13"/>
      <c r="B7" s="5" t="s">
        <v>980</v>
      </c>
      <c r="C7" s="29"/>
      <c r="D7" s="29"/>
      <c r="E7" s="29"/>
      <c r="F7" s="69"/>
    </row>
    <row r="8" spans="1:6" ht="15.75" customHeight="1">
      <c r="A8" s="13"/>
      <c r="B8" s="63"/>
      <c r="C8" s="29"/>
      <c r="D8" s="29"/>
      <c r="E8" s="29"/>
      <c r="F8" s="69"/>
    </row>
    <row r="9" spans="1:6" ht="15.75" customHeight="1">
      <c r="A9" s="13" t="s">
        <v>75</v>
      </c>
      <c r="B9" s="5" t="s">
        <v>741</v>
      </c>
      <c r="C9" s="9" t="s">
        <v>223</v>
      </c>
      <c r="D9" s="8">
        <v>80</v>
      </c>
      <c r="E9" s="8"/>
      <c r="F9" s="224">
        <f>D9*E9</f>
        <v>0</v>
      </c>
    </row>
    <row r="10" spans="1:6" ht="15" customHeight="1">
      <c r="A10" s="13"/>
      <c r="B10" s="5" t="s">
        <v>742</v>
      </c>
      <c r="D10" s="8"/>
      <c r="E10" s="8"/>
      <c r="F10" s="69"/>
    </row>
    <row r="11" spans="1:6" ht="14.25" customHeight="1">
      <c r="A11" s="13"/>
      <c r="B11" s="63" t="s">
        <v>389</v>
      </c>
      <c r="C11" s="29"/>
      <c r="D11" s="29"/>
      <c r="E11" s="29"/>
      <c r="F11" s="68"/>
    </row>
    <row r="12" spans="1:6" ht="14.25" customHeight="1">
      <c r="A12" s="13"/>
      <c r="B12" s="63"/>
      <c r="C12" s="29"/>
      <c r="D12" s="29"/>
      <c r="E12" s="29"/>
      <c r="F12" s="68"/>
    </row>
    <row r="13" spans="1:6" ht="14.25" customHeight="1">
      <c r="A13" s="13"/>
      <c r="B13" s="63"/>
      <c r="C13" s="29"/>
      <c r="D13" s="29"/>
      <c r="E13" s="29"/>
      <c r="F13" s="68"/>
    </row>
    <row r="14" spans="1:6" ht="12.75" customHeight="1">
      <c r="A14" s="17"/>
      <c r="B14" s="116" t="s">
        <v>228</v>
      </c>
      <c r="C14" s="17"/>
      <c r="D14" s="34"/>
      <c r="E14" s="36"/>
      <c r="F14" s="226">
        <f>SUM(F3:F13)</f>
        <v>0</v>
      </c>
    </row>
    <row r="15" spans="1:6" ht="12.75" customHeight="1">
      <c r="A15" s="35"/>
      <c r="B15" s="136"/>
      <c r="C15" s="35"/>
      <c r="D15" s="36"/>
      <c r="E15" s="36"/>
    </row>
    <row r="16" spans="1:6" ht="12.75" customHeight="1">
      <c r="A16" s="35"/>
      <c r="B16" s="136"/>
      <c r="C16" s="35"/>
      <c r="D16" s="36"/>
      <c r="E16" s="36"/>
    </row>
    <row r="17" spans="1:5" ht="12.75" customHeight="1">
      <c r="A17" s="35"/>
      <c r="B17" s="136"/>
      <c r="C17" s="35"/>
      <c r="D17" s="36"/>
      <c r="E17" s="36"/>
    </row>
    <row r="18" spans="1:5" ht="12.75" customHeight="1">
      <c r="A18" s="35"/>
      <c r="B18" s="81" t="s">
        <v>78</v>
      </c>
      <c r="C18" s="35"/>
      <c r="D18" s="36"/>
      <c r="E18" s="36"/>
    </row>
    <row r="19" spans="1:5" ht="12.75" customHeight="1">
      <c r="A19" s="35"/>
      <c r="C19" s="35"/>
      <c r="D19" s="36"/>
      <c r="E19" s="36"/>
    </row>
    <row r="20" spans="1:5" ht="12.75" customHeight="1">
      <c r="A20" s="35"/>
      <c r="B20" s="5" t="s">
        <v>217</v>
      </c>
      <c r="C20" s="35"/>
      <c r="D20" s="36"/>
      <c r="E20" s="36"/>
    </row>
    <row r="21" spans="1:5" ht="12.75" customHeight="1">
      <c r="A21" s="35"/>
      <c r="B21" s="5" t="s">
        <v>30</v>
      </c>
      <c r="C21" s="35"/>
      <c r="D21" s="36"/>
      <c r="E21" s="36"/>
    </row>
    <row r="22" spans="1:5" ht="12.75" customHeight="1">
      <c r="A22" s="35"/>
      <c r="B22" s="5" t="s">
        <v>364</v>
      </c>
      <c r="C22" s="35"/>
      <c r="D22" s="36"/>
      <c r="E22" s="36"/>
    </row>
    <row r="23" spans="1:5" ht="12.75" customHeight="1">
      <c r="A23" s="35"/>
      <c r="B23" s="5" t="s">
        <v>365</v>
      </c>
      <c r="C23" s="35"/>
      <c r="D23" s="36"/>
      <c r="E23" s="36"/>
    </row>
    <row r="24" spans="1:5" ht="12.75" customHeight="1">
      <c r="A24" s="35"/>
      <c r="B24" s="5" t="s">
        <v>366</v>
      </c>
      <c r="C24" s="35"/>
      <c r="D24" s="36"/>
      <c r="E24" s="36"/>
    </row>
    <row r="25" spans="1:5" ht="12.75" customHeight="1">
      <c r="A25" s="35"/>
      <c r="B25" s="5" t="s">
        <v>31</v>
      </c>
      <c r="C25" s="35"/>
      <c r="D25" s="36"/>
      <c r="E25" s="36"/>
    </row>
    <row r="26" spans="1:5" ht="12.75" customHeight="1">
      <c r="A26" s="35"/>
      <c r="B26" s="5" t="s">
        <v>368</v>
      </c>
      <c r="C26" s="35"/>
      <c r="D26" s="36"/>
      <c r="E26" s="36"/>
    </row>
    <row r="27" spans="1:5" ht="12.75" customHeight="1">
      <c r="A27" s="35"/>
      <c r="B27" s="5" t="s">
        <v>369</v>
      </c>
      <c r="C27" s="35"/>
      <c r="D27" s="36"/>
      <c r="E27" s="36"/>
    </row>
    <row r="28" spans="1:5" ht="12.75" customHeight="1">
      <c r="A28" s="35"/>
      <c r="B28" s="5" t="s">
        <v>370</v>
      </c>
      <c r="C28" s="35"/>
      <c r="D28" s="36"/>
      <c r="E28" s="36"/>
    </row>
    <row r="29" spans="1:5" ht="12.75" customHeight="1">
      <c r="A29" s="35"/>
      <c r="B29" s="208" t="s">
        <v>794</v>
      </c>
      <c r="C29" s="35"/>
      <c r="D29" s="36"/>
      <c r="E29" s="36"/>
    </row>
    <row r="30" spans="1:5" ht="12.75" customHeight="1">
      <c r="A30" s="35"/>
      <c r="B30" s="208" t="s">
        <v>795</v>
      </c>
      <c r="C30" s="35"/>
      <c r="D30" s="36"/>
      <c r="E30" s="36"/>
    </row>
    <row r="31" spans="1:5" ht="12.75" customHeight="1">
      <c r="A31" s="35"/>
      <c r="B31" s="5" t="s">
        <v>796</v>
      </c>
      <c r="C31" s="35"/>
      <c r="D31" s="36"/>
      <c r="E31" s="36"/>
    </row>
    <row r="32" spans="1:5" ht="12.75" customHeight="1">
      <c r="A32" s="35"/>
      <c r="B32" s="5" t="s">
        <v>797</v>
      </c>
      <c r="C32" s="35"/>
      <c r="D32" s="36"/>
      <c r="E32" s="36"/>
    </row>
    <row r="33" spans="1:5" ht="12.75" customHeight="1">
      <c r="A33" s="35"/>
      <c r="B33" s="5" t="s">
        <v>976</v>
      </c>
      <c r="C33" s="35"/>
      <c r="D33" s="36"/>
      <c r="E33" s="36"/>
    </row>
    <row r="34" spans="1:5" ht="12.75" customHeight="1">
      <c r="A34" s="35"/>
      <c r="B34" s="208" t="s">
        <v>798</v>
      </c>
      <c r="C34" s="35"/>
      <c r="D34" s="36"/>
      <c r="E34" s="36"/>
    </row>
    <row r="35" spans="1:5" ht="12.75" customHeight="1">
      <c r="A35" s="35"/>
      <c r="B35" s="208" t="s">
        <v>799</v>
      </c>
      <c r="C35" s="35"/>
      <c r="D35" s="36"/>
      <c r="E35" s="36"/>
    </row>
    <row r="36" spans="1:5" ht="12.75" customHeight="1">
      <c r="A36" s="35"/>
      <c r="B36" s="208" t="s">
        <v>800</v>
      </c>
      <c r="C36" s="35"/>
      <c r="D36" s="36"/>
      <c r="E36" s="36"/>
    </row>
    <row r="37" spans="1:5" ht="12.75" customHeight="1">
      <c r="A37" s="35"/>
      <c r="B37" s="136"/>
      <c r="C37" s="35"/>
      <c r="D37" s="36"/>
      <c r="E37" s="36"/>
    </row>
    <row r="38" spans="1:5" ht="12.75" customHeight="1">
      <c r="A38" s="35"/>
      <c r="B38" s="136"/>
      <c r="C38" s="35"/>
      <c r="D38" s="36"/>
      <c r="E38" s="36"/>
    </row>
    <row r="39" spans="1:5" ht="12.75" customHeight="1">
      <c r="A39" s="35"/>
      <c r="B39" s="136"/>
      <c r="C39" s="35"/>
      <c r="D39" s="36"/>
      <c r="E39" s="36"/>
    </row>
    <row r="40" spans="1:5" ht="12.75" customHeight="1">
      <c r="A40" s="35"/>
      <c r="B40" s="136"/>
      <c r="C40" s="35"/>
      <c r="D40" s="36"/>
      <c r="E40" s="36"/>
    </row>
    <row r="41" spans="1:5" ht="12.75" customHeight="1">
      <c r="A41" s="35"/>
      <c r="B41" s="136"/>
      <c r="C41" s="35"/>
      <c r="D41" s="36"/>
      <c r="E41" s="36"/>
    </row>
    <row r="42" spans="1:5" ht="12.75" customHeight="1">
      <c r="A42" s="35"/>
      <c r="B42" s="136"/>
      <c r="C42" s="35"/>
      <c r="D42" s="36"/>
      <c r="E42" s="36"/>
    </row>
    <row r="43" spans="1:5" ht="12.75" customHeight="1">
      <c r="A43" s="35"/>
      <c r="B43" s="136"/>
      <c r="C43" s="35"/>
      <c r="D43" s="36"/>
      <c r="E43" s="36"/>
    </row>
    <row r="44" spans="1:5" ht="12.75" customHeight="1">
      <c r="A44" s="35"/>
      <c r="B44" s="81"/>
      <c r="C44" s="35"/>
      <c r="D44" s="36"/>
      <c r="E44" s="36"/>
    </row>
    <row r="45" spans="1:5" ht="12.75" customHeight="1">
      <c r="A45" s="35"/>
      <c r="C45" s="35"/>
      <c r="D45" s="36"/>
      <c r="E45" s="36"/>
    </row>
    <row r="46" spans="1:5" ht="12.75" customHeight="1">
      <c r="A46" s="35"/>
      <c r="C46" s="35"/>
      <c r="D46" s="36"/>
      <c r="E46" s="36"/>
    </row>
    <row r="47" spans="1:5" ht="12.75" customHeight="1">
      <c r="A47" s="35"/>
      <c r="C47" s="35"/>
      <c r="D47" s="36"/>
      <c r="E47" s="36"/>
    </row>
    <row r="48" spans="1:5" ht="12.75" customHeight="1">
      <c r="A48" s="35"/>
      <c r="C48" s="35"/>
      <c r="D48" s="36"/>
      <c r="E48" s="36"/>
    </row>
    <row r="49" spans="1:5" ht="12.75" customHeight="1">
      <c r="A49" s="35"/>
      <c r="C49" s="35"/>
      <c r="D49" s="36"/>
      <c r="E49" s="36"/>
    </row>
    <row r="55" spans="1:5">
      <c r="B55" s="164"/>
    </row>
    <row r="56" spans="1:5">
      <c r="B56" s="164"/>
    </row>
    <row r="60" spans="1:5">
      <c r="B60" s="164"/>
    </row>
    <row r="61" spans="1:5">
      <c r="B61" s="164"/>
    </row>
    <row r="62" spans="1:5">
      <c r="B62" s="164" t="s">
        <v>800</v>
      </c>
    </row>
  </sheetData>
  <phoneticPr fontId="0" type="noConversion"/>
  <pageMargins left="0.74803149606299213" right="0.75" top="0.98425196850393704" bottom="0.98425196850393704" header="0" footer="0"/>
  <pageSetup paperSize="9" orientation="portrait" horizontalDpi="4294967294" r:id="rId1"/>
  <headerFooter alignWithMargins="0">
    <oddFooter>&amp;CStran &amp;P od &amp;N&amp;RKljučavničarska dela</oddFooter>
  </headerFooter>
</worksheet>
</file>

<file path=xl/worksheets/sheet16.xml><?xml version="1.0" encoding="utf-8"?>
<worksheet xmlns="http://schemas.openxmlformats.org/spreadsheetml/2006/main" xmlns:r="http://schemas.openxmlformats.org/officeDocument/2006/relationships">
  <dimension ref="A1:F190"/>
  <sheetViews>
    <sheetView showZeros="0" view="pageLayout" topLeftCell="A133" zoomScaleNormal="100" zoomScaleSheetLayoutView="100" workbookViewId="0">
      <selection activeCell="F137" sqref="F137"/>
    </sheetView>
  </sheetViews>
  <sheetFormatPr defaultRowHeight="15"/>
  <cols>
    <col min="1" max="1" width="5.7109375" style="5" customWidth="1"/>
    <col min="2" max="2" width="42" style="5" customWidth="1"/>
    <col min="3" max="3" width="7.85546875" style="5" customWidth="1"/>
    <col min="4" max="4" width="9.5703125" style="9" customWidth="1"/>
    <col min="5" max="5" width="9.140625" style="8"/>
    <col min="6" max="6" width="10.5703125" style="8" customWidth="1"/>
    <col min="7" max="16384" width="9.140625" style="5"/>
  </cols>
  <sheetData>
    <row r="1" spans="1:6" ht="45">
      <c r="A1" s="81" t="s">
        <v>72</v>
      </c>
      <c r="B1" s="65" t="s">
        <v>750</v>
      </c>
      <c r="E1" s="227" t="s">
        <v>984</v>
      </c>
      <c r="F1" s="8" t="s">
        <v>983</v>
      </c>
    </row>
    <row r="2" spans="1:6">
      <c r="B2" s="65"/>
    </row>
    <row r="3" spans="1:6">
      <c r="B3" s="6" t="s">
        <v>751</v>
      </c>
    </row>
    <row r="4" spans="1:6">
      <c r="B4" s="6"/>
    </row>
    <row r="5" spans="1:6" s="100" customFormat="1">
      <c r="A5" s="102" t="s">
        <v>74</v>
      </c>
      <c r="B5" s="102" t="s">
        <v>439</v>
      </c>
      <c r="C5" s="103" t="s">
        <v>226</v>
      </c>
      <c r="D5" s="130">
        <v>1</v>
      </c>
      <c r="E5" s="105"/>
      <c r="F5" s="225">
        <f>D5*E5</f>
        <v>0</v>
      </c>
    </row>
    <row r="6" spans="1:6" s="100" customFormat="1">
      <c r="A6" s="102"/>
      <c r="B6" s="102" t="s">
        <v>323</v>
      </c>
      <c r="C6" s="98"/>
      <c r="D6" s="101"/>
      <c r="E6" s="99"/>
      <c r="F6" s="99"/>
    </row>
    <row r="7" spans="1:6" s="100" customFormat="1">
      <c r="A7" s="102"/>
      <c r="B7" s="170" t="s">
        <v>743</v>
      </c>
      <c r="C7" s="98"/>
      <c r="D7" s="101"/>
      <c r="E7" s="99"/>
      <c r="F7" s="99"/>
    </row>
    <row r="8" spans="1:6" s="100" customFormat="1">
      <c r="A8" s="102"/>
      <c r="B8" s="102" t="s">
        <v>317</v>
      </c>
      <c r="C8" s="98"/>
      <c r="D8" s="101"/>
      <c r="E8" s="99"/>
      <c r="F8" s="99"/>
    </row>
    <row r="9" spans="1:6" s="100" customFormat="1">
      <c r="A9" s="102"/>
      <c r="B9" s="102" t="s">
        <v>318</v>
      </c>
      <c r="C9" s="98"/>
      <c r="D9" s="101"/>
      <c r="E9" s="99"/>
      <c r="F9" s="99"/>
    </row>
    <row r="10" spans="1:6" s="100" customFormat="1">
      <c r="A10" s="102"/>
      <c r="B10" s="102" t="s">
        <v>747</v>
      </c>
      <c r="C10" s="98"/>
      <c r="D10" s="101"/>
      <c r="E10" s="99"/>
      <c r="F10" s="99"/>
    </row>
    <row r="11" spans="1:6" s="100" customFormat="1">
      <c r="A11" s="102"/>
      <c r="B11" s="102" t="s">
        <v>461</v>
      </c>
      <c r="C11" s="98"/>
      <c r="D11" s="101"/>
      <c r="E11" s="99"/>
      <c r="F11" s="99"/>
    </row>
    <row r="12" spans="1:6" s="100" customFormat="1">
      <c r="A12" s="102"/>
      <c r="B12" s="102" t="s">
        <v>500</v>
      </c>
      <c r="C12" s="98"/>
      <c r="D12" s="101"/>
      <c r="E12" s="99"/>
      <c r="F12" s="99"/>
    </row>
    <row r="13" spans="1:6" s="100" customFormat="1">
      <c r="A13" s="102"/>
      <c r="B13" s="102" t="s">
        <v>113</v>
      </c>
      <c r="C13" s="98"/>
      <c r="D13" s="101"/>
      <c r="E13" s="99"/>
      <c r="F13" s="99"/>
    </row>
    <row r="14" spans="1:6" s="100" customFormat="1">
      <c r="A14" s="102"/>
      <c r="B14" s="102" t="s">
        <v>436</v>
      </c>
      <c r="C14" s="98"/>
      <c r="D14" s="101"/>
      <c r="E14" s="99"/>
      <c r="F14" s="99"/>
    </row>
    <row r="15" spans="1:6" s="100" customFormat="1">
      <c r="A15" s="102"/>
      <c r="B15" s="5" t="s">
        <v>437</v>
      </c>
      <c r="C15" s="98"/>
      <c r="D15" s="101"/>
      <c r="E15" s="99"/>
      <c r="F15" s="99"/>
    </row>
    <row r="16" spans="1:6" s="100" customFormat="1">
      <c r="A16" s="102"/>
      <c r="B16" s="5" t="s">
        <v>438</v>
      </c>
      <c r="C16" s="98"/>
      <c r="D16" s="101"/>
      <c r="E16" s="99"/>
      <c r="F16" s="99"/>
    </row>
    <row r="17" spans="1:6" s="100" customFormat="1">
      <c r="A17" s="102"/>
      <c r="B17" s="102" t="s">
        <v>324</v>
      </c>
      <c r="C17" s="98"/>
      <c r="D17" s="101"/>
      <c r="E17" s="99"/>
      <c r="F17" s="99"/>
    </row>
    <row r="18" spans="1:6" s="100" customFormat="1">
      <c r="A18" s="102"/>
      <c r="B18" s="102" t="s">
        <v>462</v>
      </c>
      <c r="C18" s="98"/>
      <c r="D18" s="101"/>
      <c r="E18" s="99"/>
      <c r="F18" s="99"/>
    </row>
    <row r="19" spans="1:6" s="100" customFormat="1">
      <c r="A19" s="102"/>
      <c r="B19" s="102" t="s">
        <v>402</v>
      </c>
      <c r="C19" s="98"/>
      <c r="D19" s="101"/>
      <c r="E19" s="99"/>
      <c r="F19" s="99"/>
    </row>
    <row r="20" spans="1:6" s="100" customFormat="1" ht="156.75" customHeight="1">
      <c r="A20" s="102"/>
      <c r="B20" s="102"/>
      <c r="C20" s="98"/>
      <c r="D20" s="101"/>
      <c r="E20" s="99"/>
      <c r="F20" s="99"/>
    </row>
    <row r="21" spans="1:6" s="100" customFormat="1" ht="15.75" customHeight="1">
      <c r="A21" s="102"/>
      <c r="B21" s="102"/>
      <c r="C21" s="98"/>
      <c r="D21" s="101"/>
      <c r="E21" s="99"/>
      <c r="F21" s="99"/>
    </row>
    <row r="22" spans="1:6" s="100" customFormat="1" ht="15.75" customHeight="1">
      <c r="A22" s="102" t="s">
        <v>75</v>
      </c>
      <c r="B22" s="102" t="s">
        <v>744</v>
      </c>
      <c r="C22" s="103" t="s">
        <v>226</v>
      </c>
      <c r="D22" s="130">
        <v>1</v>
      </c>
      <c r="E22" s="99"/>
      <c r="F22" s="225">
        <f>D22*E22</f>
        <v>0</v>
      </c>
    </row>
    <row r="23" spans="1:6" s="100" customFormat="1" ht="15.75" customHeight="1">
      <c r="A23" s="102"/>
      <c r="B23" s="102" t="s">
        <v>745</v>
      </c>
      <c r="C23" s="98"/>
      <c r="D23" s="101"/>
      <c r="E23" s="99"/>
      <c r="F23" s="99"/>
    </row>
    <row r="24" spans="1:6" s="100" customFormat="1" ht="15.75" customHeight="1">
      <c r="A24" s="102"/>
      <c r="B24" s="170" t="s">
        <v>746</v>
      </c>
      <c r="C24" s="98"/>
      <c r="D24" s="101"/>
      <c r="E24" s="99"/>
      <c r="F24" s="99"/>
    </row>
    <row r="25" spans="1:6" s="100" customFormat="1" ht="15.75" customHeight="1">
      <c r="A25" s="102"/>
      <c r="B25" s="102" t="s">
        <v>317</v>
      </c>
      <c r="C25" s="98"/>
      <c r="D25" s="101"/>
      <c r="E25" s="99"/>
      <c r="F25" s="99"/>
    </row>
    <row r="26" spans="1:6" s="100" customFormat="1" ht="15.75" customHeight="1">
      <c r="A26" s="102"/>
      <c r="B26" s="102" t="s">
        <v>318</v>
      </c>
      <c r="C26" s="98"/>
      <c r="D26" s="101"/>
      <c r="E26" s="99"/>
      <c r="F26" s="99"/>
    </row>
    <row r="27" spans="1:6" s="100" customFormat="1" ht="15.75" customHeight="1">
      <c r="A27" s="102"/>
      <c r="B27" s="102" t="s">
        <v>748</v>
      </c>
      <c r="C27" s="98"/>
      <c r="D27" s="101"/>
      <c r="E27" s="99"/>
      <c r="F27" s="99"/>
    </row>
    <row r="28" spans="1:6" s="100" customFormat="1" ht="15.75" customHeight="1">
      <c r="A28" s="102"/>
      <c r="B28" s="102" t="s">
        <v>749</v>
      </c>
      <c r="C28" s="98"/>
      <c r="D28" s="101"/>
      <c r="E28" s="99"/>
      <c r="F28" s="99"/>
    </row>
    <row r="29" spans="1:6">
      <c r="A29" s="102"/>
      <c r="B29" s="102" t="s">
        <v>500</v>
      </c>
      <c r="C29" s="98"/>
      <c r="D29" s="101"/>
      <c r="E29" s="38"/>
    </row>
    <row r="30" spans="1:6">
      <c r="A30" s="102"/>
      <c r="B30" s="102" t="s">
        <v>113</v>
      </c>
      <c r="C30" s="98"/>
      <c r="D30" s="101"/>
      <c r="E30" s="38"/>
    </row>
    <row r="31" spans="1:6">
      <c r="A31" s="102"/>
      <c r="B31" s="102" t="s">
        <v>436</v>
      </c>
      <c r="C31" s="98"/>
      <c r="D31" s="101"/>
      <c r="E31" s="38"/>
    </row>
    <row r="32" spans="1:6">
      <c r="A32" s="102"/>
      <c r="B32" s="5" t="s">
        <v>437</v>
      </c>
      <c r="C32" s="98"/>
      <c r="D32" s="101"/>
      <c r="E32" s="38"/>
    </row>
    <row r="33" spans="1:5">
      <c r="A33" s="102"/>
      <c r="B33" s="5" t="s">
        <v>438</v>
      </c>
      <c r="C33" s="98"/>
      <c r="D33" s="101"/>
      <c r="E33" s="38"/>
    </row>
    <row r="34" spans="1:5">
      <c r="A34" s="102"/>
      <c r="B34" s="102" t="s">
        <v>324</v>
      </c>
      <c r="C34" s="98"/>
      <c r="D34" s="101"/>
      <c r="E34" s="38"/>
    </row>
    <row r="35" spans="1:5">
      <c r="A35" s="102"/>
      <c r="B35" s="102" t="s">
        <v>462</v>
      </c>
      <c r="C35" s="98"/>
      <c r="D35" s="101"/>
      <c r="E35" s="38"/>
    </row>
    <row r="36" spans="1:5">
      <c r="A36" s="102"/>
      <c r="B36" s="102" t="s">
        <v>402</v>
      </c>
      <c r="C36" s="98"/>
      <c r="D36" s="101"/>
      <c r="E36" s="38"/>
    </row>
    <row r="37" spans="1:5" ht="162.75" customHeight="1">
      <c r="A37" s="98"/>
      <c r="B37" s="102"/>
      <c r="C37" s="102"/>
      <c r="D37" s="104"/>
      <c r="E37" s="38"/>
    </row>
    <row r="38" spans="1:5">
      <c r="A38" s="13"/>
      <c r="B38" s="13"/>
      <c r="C38" s="13"/>
      <c r="D38" s="29"/>
      <c r="E38" s="38"/>
    </row>
    <row r="39" spans="1:5">
      <c r="B39" s="65" t="s">
        <v>757</v>
      </c>
    </row>
    <row r="40" spans="1:5">
      <c r="B40" s="65"/>
    </row>
    <row r="41" spans="1:5">
      <c r="B41" s="5" t="s">
        <v>758</v>
      </c>
    </row>
    <row r="42" spans="1:5">
      <c r="B42" s="5" t="s">
        <v>767</v>
      </c>
    </row>
    <row r="43" spans="1:5">
      <c r="B43" s="5" t="s">
        <v>759</v>
      </c>
    </row>
    <row r="44" spans="1:5">
      <c r="B44" s="5" t="s">
        <v>760</v>
      </c>
    </row>
    <row r="45" spans="1:5">
      <c r="B45" s="5" t="s">
        <v>768</v>
      </c>
    </row>
    <row r="46" spans="1:5">
      <c r="B46" s="5" t="s">
        <v>769</v>
      </c>
    </row>
    <row r="47" spans="1:5">
      <c r="B47" s="5" t="s">
        <v>761</v>
      </c>
    </row>
    <row r="48" spans="1:5">
      <c r="B48" s="5" t="s">
        <v>762</v>
      </c>
    </row>
    <row r="49" spans="2:4">
      <c r="B49" s="5" t="s">
        <v>763</v>
      </c>
    </row>
    <row r="50" spans="2:4">
      <c r="B50" s="5" t="s">
        <v>764</v>
      </c>
    </row>
    <row r="51" spans="2:4">
      <c r="B51" s="5" t="s">
        <v>765</v>
      </c>
    </row>
    <row r="52" spans="2:4">
      <c r="B52" s="5" t="s">
        <v>772</v>
      </c>
    </row>
    <row r="53" spans="2:4">
      <c r="B53" s="5" t="s">
        <v>773</v>
      </c>
    </row>
    <row r="54" spans="2:4">
      <c r="B54" s="5" t="s">
        <v>766</v>
      </c>
    </row>
    <row r="55" spans="2:4">
      <c r="B55" s="201" t="s">
        <v>771</v>
      </c>
    </row>
    <row r="56" spans="2:4">
      <c r="B56" s="5" t="s">
        <v>770</v>
      </c>
    </row>
    <row r="57" spans="2:4">
      <c r="B57" s="201" t="s">
        <v>776</v>
      </c>
    </row>
    <row r="58" spans="2:4">
      <c r="B58" s="203" t="s">
        <v>777</v>
      </c>
    </row>
    <row r="59" spans="2:4">
      <c r="B59" s="201" t="s">
        <v>774</v>
      </c>
    </row>
    <row r="60" spans="2:4">
      <c r="B60" s="202" t="s">
        <v>775</v>
      </c>
    </row>
    <row r="61" spans="2:4">
      <c r="B61" s="13" t="s">
        <v>780</v>
      </c>
      <c r="D61" s="13"/>
    </row>
    <row r="62" spans="2:4" ht="16.5" customHeight="1">
      <c r="B62" s="13" t="s">
        <v>781</v>
      </c>
    </row>
    <row r="63" spans="2:4" ht="16.5" customHeight="1">
      <c r="B63" s="13" t="s">
        <v>789</v>
      </c>
    </row>
    <row r="64" spans="2:4" ht="16.5" customHeight="1">
      <c r="B64" s="182" t="s">
        <v>790</v>
      </c>
    </row>
    <row r="65" spans="1:6" ht="16.5" customHeight="1">
      <c r="B65" s="182" t="s">
        <v>978</v>
      </c>
    </row>
    <row r="66" spans="1:6" ht="16.5" customHeight="1">
      <c r="B66" s="182" t="s">
        <v>979</v>
      </c>
    </row>
    <row r="67" spans="1:6" ht="16.5" customHeight="1">
      <c r="B67" s="182"/>
    </row>
    <row r="68" spans="1:6" ht="16.5" customHeight="1">
      <c r="B68" s="182"/>
    </row>
    <row r="69" spans="1:6">
      <c r="A69" s="5" t="s">
        <v>303</v>
      </c>
      <c r="B69" s="81" t="s">
        <v>779</v>
      </c>
      <c r="C69" s="5" t="s">
        <v>226</v>
      </c>
      <c r="D69" s="9">
        <v>2</v>
      </c>
      <c r="F69" s="216">
        <f>D69*E69</f>
        <v>0</v>
      </c>
    </row>
    <row r="70" spans="1:6">
      <c r="B70" s="13" t="s">
        <v>778</v>
      </c>
    </row>
    <row r="71" spans="1:6">
      <c r="B71" s="13" t="s">
        <v>478</v>
      </c>
    </row>
    <row r="72" spans="1:6">
      <c r="B72" s="13" t="s">
        <v>402</v>
      </c>
    </row>
    <row r="73" spans="1:6">
      <c r="B73" s="13"/>
    </row>
    <row r="74" spans="1:6" ht="84.75" customHeight="1">
      <c r="B74" s="13"/>
    </row>
    <row r="75" spans="1:6" ht="18" customHeight="1">
      <c r="B75" s="136" t="s">
        <v>782</v>
      </c>
      <c r="C75" s="35" t="s">
        <v>226</v>
      </c>
      <c r="D75" s="36">
        <v>1</v>
      </c>
      <c r="F75" s="216">
        <f>D75*E75</f>
        <v>0</v>
      </c>
    </row>
    <row r="76" spans="1:6" ht="18" customHeight="1">
      <c r="B76" s="13" t="s">
        <v>778</v>
      </c>
      <c r="C76" s="35"/>
      <c r="D76" s="36"/>
    </row>
    <row r="77" spans="1:6" ht="18" customHeight="1">
      <c r="B77" s="13" t="s">
        <v>478</v>
      </c>
      <c r="C77" s="35"/>
      <c r="D77" s="36"/>
    </row>
    <row r="78" spans="1:6" ht="18" customHeight="1">
      <c r="B78" s="13" t="s">
        <v>402</v>
      </c>
      <c r="C78" s="35"/>
      <c r="D78" s="36"/>
    </row>
    <row r="79" spans="1:6" ht="18" customHeight="1">
      <c r="B79" s="13"/>
      <c r="C79" s="35"/>
      <c r="D79" s="36"/>
    </row>
    <row r="80" spans="1:6" ht="84.75" customHeight="1">
      <c r="B80" s="13"/>
      <c r="C80" s="35"/>
      <c r="D80" s="36"/>
    </row>
    <row r="81" spans="2:6" ht="15.75" customHeight="1">
      <c r="B81" s="13"/>
      <c r="C81" s="35"/>
      <c r="D81" s="36"/>
    </row>
    <row r="82" spans="2:6" ht="16.5" customHeight="1">
      <c r="B82" s="136" t="s">
        <v>783</v>
      </c>
      <c r="C82" s="35" t="s">
        <v>226</v>
      </c>
      <c r="D82" s="36">
        <v>1</v>
      </c>
    </row>
    <row r="83" spans="2:6" ht="16.5" customHeight="1">
      <c r="B83" s="13" t="s">
        <v>778</v>
      </c>
      <c r="C83" s="35"/>
      <c r="D83" s="36"/>
    </row>
    <row r="84" spans="2:6" ht="18" customHeight="1">
      <c r="B84" s="13" t="s">
        <v>478</v>
      </c>
      <c r="C84" s="35"/>
      <c r="D84" s="36"/>
    </row>
    <row r="85" spans="2:6" ht="18" customHeight="1">
      <c r="B85" s="13" t="s">
        <v>402</v>
      </c>
      <c r="C85" s="35"/>
      <c r="D85" s="36"/>
    </row>
    <row r="86" spans="2:6" ht="16.5" customHeight="1">
      <c r="B86" s="13"/>
      <c r="C86" s="35"/>
      <c r="D86" s="36"/>
    </row>
    <row r="87" spans="2:6" ht="99" customHeight="1">
      <c r="B87" s="13"/>
      <c r="C87" s="35"/>
      <c r="D87" s="36"/>
    </row>
    <row r="88" spans="2:6" ht="16.5" customHeight="1">
      <c r="B88" s="13"/>
      <c r="C88" s="35"/>
      <c r="D88" s="36"/>
    </row>
    <row r="89" spans="2:6" ht="16.5" customHeight="1">
      <c r="B89" s="136" t="s">
        <v>784</v>
      </c>
      <c r="C89" s="35" t="s">
        <v>226</v>
      </c>
      <c r="D89" s="36">
        <v>1</v>
      </c>
      <c r="F89" s="216">
        <f>D89*E89</f>
        <v>0</v>
      </c>
    </row>
    <row r="90" spans="2:6" ht="16.5" customHeight="1">
      <c r="B90" s="13" t="s">
        <v>778</v>
      </c>
      <c r="C90" s="35"/>
      <c r="D90" s="36"/>
    </row>
    <row r="91" spans="2:6" ht="16.5" customHeight="1">
      <c r="B91" s="13" t="s">
        <v>478</v>
      </c>
      <c r="C91" s="35"/>
      <c r="D91" s="36"/>
    </row>
    <row r="92" spans="2:6" ht="16.5" customHeight="1">
      <c r="B92" s="13" t="s">
        <v>402</v>
      </c>
      <c r="C92" s="35"/>
      <c r="D92" s="36"/>
    </row>
    <row r="93" spans="2:6" ht="16.5" customHeight="1">
      <c r="B93" s="13"/>
      <c r="C93" s="35"/>
      <c r="D93" s="36"/>
    </row>
    <row r="94" spans="2:6" ht="104.25" customHeight="1">
      <c r="B94" s="13"/>
      <c r="C94" s="35"/>
      <c r="D94" s="36"/>
    </row>
    <row r="95" spans="2:6" ht="16.5" customHeight="1">
      <c r="B95" s="13"/>
      <c r="C95" s="35"/>
      <c r="D95" s="36"/>
    </row>
    <row r="96" spans="2:6" ht="14.25" customHeight="1">
      <c r="B96" s="13"/>
      <c r="C96" s="35"/>
      <c r="D96" s="36"/>
    </row>
    <row r="97" spans="1:6" ht="14.25" customHeight="1">
      <c r="B97" s="13"/>
      <c r="C97" s="35"/>
      <c r="D97" s="36"/>
    </row>
    <row r="98" spans="1:6" ht="16.5" customHeight="1">
      <c r="B98" s="136" t="s">
        <v>785</v>
      </c>
      <c r="C98" s="35" t="s">
        <v>226</v>
      </c>
      <c r="D98" s="36">
        <v>3</v>
      </c>
      <c r="F98" s="216">
        <f>D98*E98</f>
        <v>0</v>
      </c>
    </row>
    <row r="99" spans="1:6" ht="16.5" customHeight="1">
      <c r="B99" s="13" t="s">
        <v>778</v>
      </c>
      <c r="C99" s="35"/>
      <c r="D99" s="36"/>
    </row>
    <row r="100" spans="1:6" ht="16.5" customHeight="1">
      <c r="B100" s="13" t="s">
        <v>478</v>
      </c>
      <c r="C100" s="35"/>
      <c r="D100" s="36"/>
    </row>
    <row r="101" spans="1:6" ht="16.5" customHeight="1">
      <c r="B101" s="13" t="s">
        <v>402</v>
      </c>
      <c r="C101" s="35"/>
      <c r="D101" s="36"/>
    </row>
    <row r="102" spans="1:6" ht="16.5" customHeight="1">
      <c r="B102" s="13"/>
      <c r="C102" s="35"/>
      <c r="D102" s="36"/>
    </row>
    <row r="103" spans="1:6" ht="111" customHeight="1">
      <c r="A103" s="35"/>
      <c r="B103" s="13"/>
      <c r="C103" s="35"/>
      <c r="D103" s="36"/>
      <c r="E103" s="37"/>
      <c r="F103" s="37"/>
    </row>
    <row r="104" spans="1:6" ht="15.75" customHeight="1">
      <c r="A104" s="35"/>
      <c r="B104" s="13"/>
      <c r="C104" s="35"/>
      <c r="D104" s="36"/>
      <c r="E104" s="37"/>
      <c r="F104" s="37"/>
    </row>
    <row r="105" spans="1:6" ht="15.75" customHeight="1">
      <c r="A105" s="35"/>
      <c r="B105" s="136" t="s">
        <v>786</v>
      </c>
      <c r="C105" s="35" t="s">
        <v>226</v>
      </c>
      <c r="D105" s="36">
        <v>4</v>
      </c>
      <c r="E105" s="37"/>
      <c r="F105" s="228">
        <f>D105*E105</f>
        <v>0</v>
      </c>
    </row>
    <row r="106" spans="1:6" ht="15.75" customHeight="1">
      <c r="A106" s="35"/>
      <c r="B106" s="13" t="s">
        <v>778</v>
      </c>
      <c r="C106" s="35"/>
      <c r="D106" s="36"/>
      <c r="E106" s="37"/>
      <c r="F106" s="37"/>
    </row>
    <row r="107" spans="1:6" ht="15.75" customHeight="1">
      <c r="A107" s="35"/>
      <c r="B107" s="13" t="s">
        <v>478</v>
      </c>
      <c r="C107" s="35"/>
      <c r="D107" s="36"/>
      <c r="E107" s="37"/>
      <c r="F107" s="37"/>
    </row>
    <row r="108" spans="1:6" ht="15.75" customHeight="1">
      <c r="A108" s="35"/>
      <c r="B108" s="13" t="s">
        <v>402</v>
      </c>
      <c r="C108" s="35"/>
      <c r="D108" s="36"/>
      <c r="E108" s="37"/>
      <c r="F108" s="37"/>
    </row>
    <row r="109" spans="1:6" ht="15.75" customHeight="1">
      <c r="A109" s="35"/>
      <c r="B109" s="13"/>
      <c r="C109" s="35"/>
      <c r="D109" s="36"/>
      <c r="E109" s="37"/>
      <c r="F109" s="37"/>
    </row>
    <row r="110" spans="1:6" ht="120.75" customHeight="1">
      <c r="A110" s="35"/>
      <c r="B110" s="13"/>
      <c r="C110" s="35"/>
      <c r="D110" s="36"/>
      <c r="E110" s="37"/>
      <c r="F110" s="37"/>
    </row>
    <row r="111" spans="1:6" ht="15.75" customHeight="1">
      <c r="A111" s="35"/>
      <c r="B111" s="13"/>
      <c r="C111" s="35"/>
      <c r="D111" s="36"/>
      <c r="E111" s="37"/>
      <c r="F111" s="37"/>
    </row>
    <row r="112" spans="1:6" ht="15.75" customHeight="1">
      <c r="A112" s="35"/>
      <c r="B112" s="136" t="s">
        <v>787</v>
      </c>
      <c r="C112" s="35" t="s">
        <v>226</v>
      </c>
      <c r="D112" s="36">
        <v>1</v>
      </c>
      <c r="E112" s="37"/>
      <c r="F112" s="228">
        <f>D112*E112</f>
        <v>0</v>
      </c>
    </row>
    <row r="113" spans="1:6" ht="15.75" customHeight="1">
      <c r="A113" s="35"/>
      <c r="B113" s="13" t="s">
        <v>778</v>
      </c>
      <c r="C113" s="35"/>
      <c r="D113" s="36"/>
      <c r="E113" s="37"/>
      <c r="F113" s="37"/>
    </row>
    <row r="114" spans="1:6" ht="15.75" customHeight="1">
      <c r="A114" s="35"/>
      <c r="B114" s="13" t="s">
        <v>478</v>
      </c>
      <c r="C114" s="35"/>
      <c r="D114" s="36"/>
      <c r="E114" s="37"/>
      <c r="F114" s="37"/>
    </row>
    <row r="115" spans="1:6" ht="15.75" customHeight="1">
      <c r="A115" s="35"/>
      <c r="B115" s="13" t="s">
        <v>402</v>
      </c>
      <c r="C115" s="35"/>
      <c r="D115" s="36"/>
      <c r="E115" s="37"/>
      <c r="F115" s="37"/>
    </row>
    <row r="116" spans="1:6" ht="15.75" customHeight="1">
      <c r="A116" s="35"/>
      <c r="B116" s="13" t="s">
        <v>498</v>
      </c>
      <c r="C116" s="35"/>
      <c r="D116" s="36"/>
      <c r="E116" s="37"/>
      <c r="F116" s="37"/>
    </row>
    <row r="117" spans="1:6" ht="138" customHeight="1">
      <c r="A117" s="35"/>
      <c r="B117" s="13"/>
      <c r="C117" s="35"/>
      <c r="D117" s="36"/>
      <c r="E117" s="37"/>
      <c r="F117" s="37"/>
    </row>
    <row r="118" spans="1:6" ht="17.25" customHeight="1">
      <c r="A118" s="35"/>
      <c r="B118" s="13"/>
      <c r="C118" s="35"/>
      <c r="D118" s="36"/>
      <c r="E118" s="37"/>
      <c r="F118" s="37"/>
    </row>
    <row r="119" spans="1:6" ht="17.25" customHeight="1">
      <c r="A119" s="35"/>
      <c r="B119" s="13"/>
      <c r="C119" s="35"/>
      <c r="D119" s="36"/>
      <c r="E119" s="37"/>
      <c r="F119" s="37"/>
    </row>
    <row r="120" spans="1:6" ht="17.25" customHeight="1">
      <c r="A120" s="35"/>
      <c r="B120" s="13"/>
      <c r="C120" s="35"/>
      <c r="D120" s="36"/>
      <c r="E120" s="37"/>
      <c r="F120" s="37"/>
    </row>
    <row r="121" spans="1:6" ht="15.75" customHeight="1">
      <c r="A121" s="35"/>
      <c r="B121" s="13"/>
      <c r="C121" s="35"/>
      <c r="D121" s="36"/>
      <c r="E121" s="37"/>
      <c r="F121" s="37"/>
    </row>
    <row r="122" spans="1:6" ht="15" customHeight="1">
      <c r="A122" s="35"/>
      <c r="B122" s="136" t="s">
        <v>788</v>
      </c>
      <c r="C122" s="35" t="s">
        <v>226</v>
      </c>
      <c r="D122" s="36">
        <v>1</v>
      </c>
      <c r="E122" s="37"/>
      <c r="F122" s="228">
        <f>D122*E122</f>
        <v>0</v>
      </c>
    </row>
    <row r="123" spans="1:6" ht="15" customHeight="1">
      <c r="A123" s="35"/>
      <c r="B123" s="13" t="s">
        <v>778</v>
      </c>
      <c r="C123" s="35"/>
      <c r="D123" s="36"/>
      <c r="E123" s="37"/>
      <c r="F123" s="37"/>
    </row>
    <row r="124" spans="1:6" ht="15" customHeight="1">
      <c r="A124" s="35"/>
      <c r="B124" s="13" t="s">
        <v>478</v>
      </c>
      <c r="C124" s="35"/>
      <c r="D124" s="36"/>
      <c r="E124" s="37"/>
      <c r="F124" s="37"/>
    </row>
    <row r="125" spans="1:6" ht="17.25" customHeight="1">
      <c r="A125" s="35"/>
      <c r="B125" s="13" t="s">
        <v>402</v>
      </c>
      <c r="C125" s="35"/>
      <c r="D125" s="36"/>
      <c r="E125" s="37"/>
      <c r="F125" s="37"/>
    </row>
    <row r="126" spans="1:6" ht="15.75" customHeight="1">
      <c r="A126" s="35"/>
      <c r="B126" s="13" t="s">
        <v>498</v>
      </c>
      <c r="C126" s="35"/>
      <c r="D126" s="36"/>
      <c r="E126" s="37"/>
      <c r="F126" s="37"/>
    </row>
    <row r="127" spans="1:6" ht="15.75" customHeight="1">
      <c r="A127" s="35"/>
      <c r="B127" s="13"/>
      <c r="C127" s="35"/>
      <c r="D127" s="36"/>
      <c r="E127" s="37"/>
      <c r="F127" s="37"/>
    </row>
    <row r="128" spans="1:6" ht="153" customHeight="1">
      <c r="A128" s="35"/>
      <c r="B128" s="13"/>
      <c r="C128" s="35"/>
      <c r="D128" s="36"/>
      <c r="E128" s="37"/>
      <c r="F128" s="37"/>
    </row>
    <row r="129" spans="1:6" ht="17.25" customHeight="1">
      <c r="A129" s="35"/>
      <c r="B129" s="13"/>
      <c r="C129" s="35"/>
      <c r="D129" s="36"/>
      <c r="E129" s="37"/>
      <c r="F129" s="37"/>
    </row>
    <row r="130" spans="1:6" ht="17.25" customHeight="1">
      <c r="A130" s="35" t="s">
        <v>158</v>
      </c>
      <c r="B130" s="35" t="s">
        <v>752</v>
      </c>
      <c r="C130" s="29" t="s">
        <v>134</v>
      </c>
      <c r="D130" s="30">
        <v>23</v>
      </c>
      <c r="E130" s="37"/>
      <c r="F130" s="228">
        <f>D130*E130</f>
        <v>0</v>
      </c>
    </row>
    <row r="131" spans="1:6" ht="15" customHeight="1">
      <c r="A131" s="35"/>
      <c r="B131" s="35" t="s">
        <v>753</v>
      </c>
      <c r="C131" s="35"/>
      <c r="D131" s="36"/>
      <c r="E131" s="37"/>
      <c r="F131" s="37"/>
    </row>
    <row r="132" spans="1:6" ht="15" customHeight="1">
      <c r="A132" s="35"/>
      <c r="B132" s="35" t="s">
        <v>754</v>
      </c>
      <c r="C132" s="35"/>
      <c r="D132" s="36"/>
      <c r="E132" s="37"/>
      <c r="F132" s="37"/>
    </row>
    <row r="133" spans="1:6" ht="15" customHeight="1">
      <c r="A133" s="35"/>
      <c r="B133" s="35" t="s">
        <v>755</v>
      </c>
      <c r="C133" s="35"/>
      <c r="D133" s="36"/>
      <c r="E133" s="37"/>
      <c r="F133" s="37"/>
    </row>
    <row r="134" spans="1:6" ht="17.25" customHeight="1">
      <c r="A134" s="35"/>
      <c r="B134" s="35" t="s">
        <v>756</v>
      </c>
      <c r="C134" s="35"/>
      <c r="D134" s="36"/>
      <c r="E134" s="37"/>
      <c r="F134" s="37"/>
    </row>
    <row r="135" spans="1:6" ht="15.75" customHeight="1">
      <c r="A135" s="35"/>
      <c r="B135" s="35"/>
      <c r="C135" s="35"/>
      <c r="D135" s="36"/>
      <c r="E135" s="37"/>
      <c r="F135" s="37"/>
    </row>
    <row r="136" spans="1:6">
      <c r="B136" s="13"/>
      <c r="E136" s="37"/>
      <c r="F136" s="37"/>
    </row>
    <row r="137" spans="1:6">
      <c r="A137" s="43"/>
      <c r="B137" s="119" t="s">
        <v>801</v>
      </c>
      <c r="C137" s="43"/>
      <c r="D137" s="120"/>
      <c r="E137" s="44"/>
      <c r="F137" s="229">
        <f>F5+F22+F69+F75+F89+F98+F105+F112+F122+F130</f>
        <v>0</v>
      </c>
    </row>
    <row r="138" spans="1:6">
      <c r="A138" s="35"/>
      <c r="B138" s="136"/>
      <c r="C138" s="35"/>
      <c r="D138" s="36"/>
      <c r="E138" s="37"/>
      <c r="F138" s="37"/>
    </row>
    <row r="139" spans="1:6">
      <c r="A139" s="35"/>
      <c r="B139" s="136"/>
      <c r="C139" s="35"/>
      <c r="D139" s="36"/>
      <c r="E139" s="37"/>
      <c r="F139" s="37"/>
    </row>
    <row r="140" spans="1:6">
      <c r="A140" s="35"/>
      <c r="B140" s="136"/>
      <c r="C140" s="35"/>
      <c r="D140" s="36"/>
      <c r="E140" s="37"/>
      <c r="F140" s="37"/>
    </row>
    <row r="141" spans="1:6">
      <c r="A141" s="35"/>
      <c r="B141" s="136"/>
      <c r="C141" s="35"/>
      <c r="D141" s="36"/>
      <c r="E141" s="37"/>
      <c r="F141" s="37"/>
    </row>
    <row r="142" spans="1:6">
      <c r="A142" s="35"/>
      <c r="B142" s="136"/>
      <c r="C142" s="35"/>
      <c r="D142" s="36"/>
      <c r="E142" s="37"/>
      <c r="F142" s="37"/>
    </row>
    <row r="143" spans="1:6">
      <c r="A143" s="35"/>
      <c r="B143" s="136"/>
      <c r="C143" s="35"/>
      <c r="D143" s="36"/>
      <c r="E143" s="37"/>
      <c r="F143" s="37"/>
    </row>
    <row r="144" spans="1:6">
      <c r="A144" s="35"/>
      <c r="B144" s="136"/>
      <c r="C144" s="35"/>
      <c r="D144" s="36"/>
      <c r="E144" s="37"/>
      <c r="F144" s="37"/>
    </row>
    <row r="145" spans="1:6">
      <c r="A145" s="35"/>
      <c r="B145" s="136"/>
      <c r="C145" s="35"/>
      <c r="D145" s="36"/>
      <c r="E145" s="37"/>
      <c r="F145" s="37"/>
    </row>
    <row r="146" spans="1:6">
      <c r="A146" s="35"/>
      <c r="B146" s="136"/>
      <c r="C146" s="35"/>
      <c r="D146" s="36"/>
      <c r="E146" s="37"/>
      <c r="F146" s="37"/>
    </row>
    <row r="147" spans="1:6">
      <c r="A147" s="35"/>
      <c r="B147" s="136"/>
      <c r="C147" s="35"/>
      <c r="D147" s="36"/>
      <c r="E147" s="37"/>
      <c r="F147" s="37"/>
    </row>
    <row r="148" spans="1:6">
      <c r="A148" s="35"/>
      <c r="B148" s="136"/>
      <c r="C148" s="35"/>
      <c r="D148" s="36"/>
      <c r="E148" s="37"/>
      <c r="F148" s="37"/>
    </row>
    <row r="149" spans="1:6">
      <c r="A149" s="35"/>
      <c r="B149" s="136"/>
      <c r="C149" s="35"/>
      <c r="D149" s="36"/>
      <c r="E149" s="37"/>
      <c r="F149" s="37"/>
    </row>
    <row r="150" spans="1:6">
      <c r="A150" s="35"/>
      <c r="B150" s="136"/>
      <c r="C150" s="35"/>
      <c r="D150" s="36"/>
      <c r="E150" s="37"/>
      <c r="F150" s="37"/>
    </row>
    <row r="151" spans="1:6">
      <c r="A151" s="35"/>
      <c r="B151" s="136"/>
      <c r="C151" s="35"/>
      <c r="D151" s="36"/>
      <c r="E151" s="37"/>
      <c r="F151" s="37"/>
    </row>
    <row r="152" spans="1:6">
      <c r="A152" s="35"/>
      <c r="B152" s="136"/>
      <c r="C152" s="35"/>
      <c r="D152" s="36"/>
      <c r="E152" s="37"/>
      <c r="F152" s="37"/>
    </row>
    <row r="153" spans="1:6">
      <c r="A153" s="35"/>
      <c r="B153" s="136"/>
      <c r="C153" s="35"/>
      <c r="D153" s="36"/>
      <c r="E153" s="37"/>
      <c r="F153" s="37"/>
    </row>
    <row r="154" spans="1:6">
      <c r="A154" s="35"/>
      <c r="B154" s="136"/>
      <c r="C154" s="35"/>
      <c r="D154" s="36"/>
      <c r="E154" s="37"/>
      <c r="F154" s="37"/>
    </row>
    <row r="155" spans="1:6">
      <c r="A155" s="35"/>
      <c r="B155" s="136"/>
      <c r="C155" s="35"/>
      <c r="D155" s="36"/>
      <c r="E155" s="37"/>
      <c r="F155" s="37"/>
    </row>
    <row r="156" spans="1:6">
      <c r="A156" s="35"/>
      <c r="B156" s="136"/>
      <c r="C156" s="35"/>
      <c r="D156" s="36"/>
      <c r="E156" s="37"/>
      <c r="F156" s="37"/>
    </row>
    <row r="157" spans="1:6">
      <c r="A157" s="35"/>
      <c r="B157" s="136"/>
      <c r="C157" s="35"/>
      <c r="D157" s="36"/>
      <c r="E157" s="37"/>
      <c r="F157" s="37"/>
    </row>
    <row r="158" spans="1:6">
      <c r="A158" s="35"/>
      <c r="B158" s="136"/>
      <c r="C158" s="35"/>
      <c r="D158" s="36"/>
      <c r="E158" s="37"/>
      <c r="F158" s="37"/>
    </row>
    <row r="159" spans="1:6">
      <c r="A159" s="35"/>
      <c r="B159" s="136"/>
      <c r="C159" s="35"/>
      <c r="D159" s="36"/>
      <c r="E159" s="37"/>
      <c r="F159" s="37"/>
    </row>
    <row r="160" spans="1:6">
      <c r="B160" s="5" t="s">
        <v>78</v>
      </c>
    </row>
    <row r="162" spans="2:4">
      <c r="B162" s="164" t="s">
        <v>480</v>
      </c>
      <c r="C162"/>
      <c r="D162"/>
    </row>
    <row r="163" spans="2:4">
      <c r="B163" s="164" t="s">
        <v>497</v>
      </c>
      <c r="C163"/>
      <c r="D163"/>
    </row>
    <row r="164" spans="2:4">
      <c r="B164" s="164" t="s">
        <v>481</v>
      </c>
      <c r="C164"/>
      <c r="D164"/>
    </row>
    <row r="165" spans="2:4">
      <c r="B165" s="164" t="s">
        <v>495</v>
      </c>
      <c r="C165"/>
      <c r="D165"/>
    </row>
    <row r="166" spans="2:4">
      <c r="B166" s="164" t="s">
        <v>463</v>
      </c>
      <c r="C166"/>
      <c r="D166"/>
    </row>
    <row r="167" spans="2:4">
      <c r="B167" s="5" t="s">
        <v>217</v>
      </c>
      <c r="C167"/>
      <c r="D167"/>
    </row>
    <row r="168" spans="2:4">
      <c r="B168" s="5" t="s">
        <v>30</v>
      </c>
      <c r="C168"/>
      <c r="D168"/>
    </row>
    <row r="169" spans="2:4">
      <c r="B169" s="5" t="s">
        <v>364</v>
      </c>
      <c r="C169"/>
      <c r="D169"/>
    </row>
    <row r="170" spans="2:4">
      <c r="B170" s="5" t="s">
        <v>365</v>
      </c>
      <c r="C170"/>
      <c r="D170"/>
    </row>
    <row r="171" spans="2:4">
      <c r="B171" s="5" t="s">
        <v>366</v>
      </c>
      <c r="C171"/>
      <c r="D171"/>
    </row>
    <row r="172" spans="2:4">
      <c r="B172" s="5" t="s">
        <v>31</v>
      </c>
      <c r="C172"/>
      <c r="D172"/>
    </row>
    <row r="173" spans="2:4">
      <c r="B173" s="5" t="s">
        <v>368</v>
      </c>
      <c r="C173"/>
      <c r="D173"/>
    </row>
    <row r="174" spans="2:4">
      <c r="B174" s="5" t="s">
        <v>369</v>
      </c>
      <c r="C174"/>
      <c r="D174"/>
    </row>
    <row r="175" spans="2:4">
      <c r="B175" s="5" t="s">
        <v>370</v>
      </c>
      <c r="C175"/>
      <c r="D175"/>
    </row>
    <row r="176" spans="2:4">
      <c r="B176" s="5" t="s">
        <v>482</v>
      </c>
      <c r="C176"/>
      <c r="D176"/>
    </row>
    <row r="177" spans="2:4">
      <c r="B177" s="5" t="s">
        <v>483</v>
      </c>
      <c r="C177"/>
      <c r="D177"/>
    </row>
    <row r="178" spans="2:4">
      <c r="B178" s="5" t="s">
        <v>484</v>
      </c>
      <c r="C178"/>
      <c r="D178"/>
    </row>
    <row r="179" spans="2:4">
      <c r="B179" s="5" t="s">
        <v>485</v>
      </c>
      <c r="C179"/>
      <c r="D179"/>
    </row>
    <row r="180" spans="2:4">
      <c r="B180" s="5" t="s">
        <v>486</v>
      </c>
      <c r="C180"/>
      <c r="D180"/>
    </row>
    <row r="181" spans="2:4">
      <c r="B181" s="5" t="s">
        <v>487</v>
      </c>
      <c r="C181"/>
      <c r="D181"/>
    </row>
    <row r="182" spans="2:4">
      <c r="B182" s="5" t="s">
        <v>488</v>
      </c>
      <c r="C182"/>
      <c r="D182"/>
    </row>
    <row r="183" spans="2:4">
      <c r="B183" s="5" t="s">
        <v>489</v>
      </c>
      <c r="C183"/>
      <c r="D183"/>
    </row>
    <row r="184" spans="2:4">
      <c r="B184" s="5" t="s">
        <v>490</v>
      </c>
      <c r="C184"/>
      <c r="D184"/>
    </row>
    <row r="185" spans="2:4">
      <c r="B185" s="5" t="s">
        <v>491</v>
      </c>
      <c r="C185"/>
      <c r="D185"/>
    </row>
    <row r="186" spans="2:4">
      <c r="B186" s="5" t="s">
        <v>492</v>
      </c>
      <c r="C186"/>
      <c r="D186"/>
    </row>
    <row r="187" spans="2:4">
      <c r="B187" s="5" t="s">
        <v>493</v>
      </c>
      <c r="C187"/>
      <c r="D187"/>
    </row>
    <row r="188" spans="2:4">
      <c r="B188" s="5" t="s">
        <v>494</v>
      </c>
      <c r="C188"/>
      <c r="D188"/>
    </row>
    <row r="189" spans="2:4">
      <c r="B189" s="5" t="s">
        <v>496</v>
      </c>
      <c r="C189"/>
      <c r="D189"/>
    </row>
    <row r="190" spans="2:4">
      <c r="C190"/>
      <c r="D190"/>
    </row>
  </sheetData>
  <phoneticPr fontId="0" type="noConversion"/>
  <pageMargins left="0.79027777777777775" right="0.74791666666666667" top="0.98402777777777783" bottom="0.98402777777777772" header="0.24027777777777778" footer="0"/>
  <pageSetup paperSize="9" orientation="portrait" useFirstPageNumber="1" horizontalDpi="300" verticalDpi="300" r:id="rId1"/>
  <headerFooter alignWithMargins="0">
    <oddHeader>&amp;L&amp;"Times New Roman CE,Običajno"&amp;9&amp;F&amp;RPZI</oddHeader>
    <oddFooter>&amp;CStran &amp;P od &amp;N&amp;RAlu in PVC izdelki</oddFooter>
  </headerFooter>
  <drawing r:id="rId2"/>
</worksheet>
</file>

<file path=xl/worksheets/sheet17.xml><?xml version="1.0" encoding="utf-8"?>
<worksheet xmlns="http://schemas.openxmlformats.org/spreadsheetml/2006/main" xmlns:r="http://schemas.openxmlformats.org/officeDocument/2006/relationships">
  <dimension ref="A1:F81"/>
  <sheetViews>
    <sheetView showZeros="0" view="pageBreakPreview" topLeftCell="A39" zoomScaleSheetLayoutView="100" workbookViewId="0">
      <selection activeCell="F53" sqref="F53"/>
    </sheetView>
  </sheetViews>
  <sheetFormatPr defaultRowHeight="15"/>
  <cols>
    <col min="1" max="1" width="5.7109375" style="5" customWidth="1"/>
    <col min="2" max="2" width="42" style="5" customWidth="1"/>
    <col min="3" max="3" width="6" style="5" customWidth="1"/>
    <col min="4" max="4" width="10.5703125" style="5" customWidth="1"/>
    <col min="5" max="5" width="11.140625" style="8" customWidth="1"/>
    <col min="6" max="6" width="10.42578125" style="8" customWidth="1"/>
    <col min="7" max="7" width="32.5703125" style="5" customWidth="1"/>
    <col min="8" max="16384" width="9.140625" style="5"/>
  </cols>
  <sheetData>
    <row r="1" spans="1:6" ht="30">
      <c r="A1" s="81" t="s">
        <v>270</v>
      </c>
      <c r="B1" s="65" t="s">
        <v>115</v>
      </c>
      <c r="E1" s="63" t="s">
        <v>984</v>
      </c>
      <c r="F1" s="5" t="s">
        <v>983</v>
      </c>
    </row>
    <row r="3" spans="1:6" ht="17.25">
      <c r="A3" s="5" t="s">
        <v>74</v>
      </c>
      <c r="B3" s="5" t="s">
        <v>457</v>
      </c>
      <c r="C3" s="9" t="s">
        <v>24</v>
      </c>
      <c r="D3" s="8">
        <v>145</v>
      </c>
      <c r="F3" s="216">
        <f>D3*E3</f>
        <v>0</v>
      </c>
    </row>
    <row r="4" spans="1:6">
      <c r="B4" s="5" t="s">
        <v>455</v>
      </c>
      <c r="D4" s="8"/>
      <c r="F4" s="8">
        <f>D4*E4</f>
        <v>0</v>
      </c>
    </row>
    <row r="5" spans="1:6">
      <c r="B5" s="5" t="s">
        <v>456</v>
      </c>
      <c r="D5" s="8"/>
    </row>
    <row r="6" spans="1:6">
      <c r="D6" s="8"/>
    </row>
    <row r="7" spans="1:6" ht="17.25">
      <c r="A7" s="5" t="s">
        <v>75</v>
      </c>
      <c r="B7" s="5" t="s">
        <v>804</v>
      </c>
      <c r="C7" s="9" t="s">
        <v>24</v>
      </c>
      <c r="D7" s="8">
        <v>145</v>
      </c>
      <c r="F7" s="216">
        <f>D7*E7</f>
        <v>0</v>
      </c>
    </row>
    <row r="8" spans="1:6">
      <c r="B8" s="5" t="s">
        <v>140</v>
      </c>
      <c r="D8" s="8"/>
    </row>
    <row r="9" spans="1:6">
      <c r="B9" s="5" t="s">
        <v>9</v>
      </c>
      <c r="D9" s="8"/>
    </row>
    <row r="10" spans="1:6">
      <c r="B10" s="5" t="s">
        <v>10</v>
      </c>
      <c r="D10" s="8"/>
    </row>
    <row r="11" spans="1:6">
      <c r="B11" s="102"/>
      <c r="D11" s="8"/>
    </row>
    <row r="12" spans="1:6" ht="17.25">
      <c r="A12" s="5" t="s">
        <v>303</v>
      </c>
      <c r="B12" s="5" t="s">
        <v>805</v>
      </c>
      <c r="C12" s="9" t="s">
        <v>24</v>
      </c>
      <c r="D12" s="8">
        <v>175</v>
      </c>
      <c r="F12" s="216">
        <f>D12*E12</f>
        <v>0</v>
      </c>
    </row>
    <row r="13" spans="1:6" ht="13.5" customHeight="1">
      <c r="B13" s="5" t="s">
        <v>513</v>
      </c>
      <c r="C13" s="9"/>
      <c r="D13" s="8"/>
    </row>
    <row r="14" spans="1:6">
      <c r="B14" s="5" t="s">
        <v>507</v>
      </c>
      <c r="D14" s="8"/>
    </row>
    <row r="15" spans="1:6">
      <c r="B15" s="5" t="s">
        <v>816</v>
      </c>
      <c r="D15" s="8"/>
    </row>
    <row r="16" spans="1:6">
      <c r="B16" s="5" t="s">
        <v>817</v>
      </c>
      <c r="D16" s="8"/>
    </row>
    <row r="17" spans="1:6">
      <c r="D17" s="8"/>
    </row>
    <row r="18" spans="1:6" ht="17.25">
      <c r="A18" s="5" t="s">
        <v>304</v>
      </c>
      <c r="B18" s="5" t="s">
        <v>806</v>
      </c>
      <c r="C18" s="9" t="s">
        <v>24</v>
      </c>
      <c r="D18" s="8">
        <v>21</v>
      </c>
      <c r="F18" s="216">
        <f>D18*E18</f>
        <v>0</v>
      </c>
    </row>
    <row r="19" spans="1:6">
      <c r="B19" s="5" t="s">
        <v>802</v>
      </c>
      <c r="D19" s="8"/>
    </row>
    <row r="20" spans="1:6">
      <c r="B20" s="5" t="s">
        <v>803</v>
      </c>
      <c r="D20" s="8"/>
    </row>
    <row r="21" spans="1:6">
      <c r="B21" s="5" t="s">
        <v>10</v>
      </c>
      <c r="D21" s="8"/>
    </row>
    <row r="22" spans="1:6">
      <c r="D22" s="8"/>
    </row>
    <row r="23" spans="1:6" ht="17.25">
      <c r="A23" s="5" t="s">
        <v>305</v>
      </c>
      <c r="B23" s="5" t="s">
        <v>807</v>
      </c>
      <c r="C23" s="9" t="s">
        <v>24</v>
      </c>
      <c r="D23" s="8">
        <v>125</v>
      </c>
      <c r="F23" s="216">
        <f>D23*E23</f>
        <v>0</v>
      </c>
    </row>
    <row r="24" spans="1:6">
      <c r="B24" s="5" t="s">
        <v>513</v>
      </c>
      <c r="D24" s="8"/>
    </row>
    <row r="25" spans="1:6">
      <c r="B25" s="5" t="s">
        <v>507</v>
      </c>
      <c r="D25" s="8"/>
    </row>
    <row r="26" spans="1:6">
      <c r="B26" s="5" t="s">
        <v>508</v>
      </c>
      <c r="D26" s="8"/>
    </row>
    <row r="27" spans="1:6">
      <c r="B27" s="5" t="s">
        <v>104</v>
      </c>
      <c r="C27" s="9"/>
      <c r="D27" s="8"/>
    </row>
    <row r="28" spans="1:6">
      <c r="C28" s="11"/>
      <c r="D28" s="8"/>
    </row>
    <row r="29" spans="1:6" ht="17.25">
      <c r="A29" s="5" t="s">
        <v>120</v>
      </c>
      <c r="B29" s="5" t="s">
        <v>808</v>
      </c>
      <c r="C29" s="9" t="s">
        <v>24</v>
      </c>
      <c r="D29" s="8">
        <v>65</v>
      </c>
      <c r="F29" s="216">
        <f>D29*E29</f>
        <v>0</v>
      </c>
    </row>
    <row r="30" spans="1:6">
      <c r="B30" s="5" t="s">
        <v>513</v>
      </c>
      <c r="C30" s="9"/>
      <c r="D30" s="8"/>
    </row>
    <row r="31" spans="1:6">
      <c r="B31" s="5" t="s">
        <v>507</v>
      </c>
      <c r="D31" s="8"/>
    </row>
    <row r="32" spans="1:6">
      <c r="B32" s="5" t="s">
        <v>508</v>
      </c>
      <c r="D32" s="8"/>
    </row>
    <row r="33" spans="1:6">
      <c r="B33" s="5" t="s">
        <v>104</v>
      </c>
      <c r="D33" s="8"/>
    </row>
    <row r="34" spans="1:6">
      <c r="B34" s="81" t="s">
        <v>809</v>
      </c>
      <c r="D34" s="8"/>
    </row>
    <row r="35" spans="1:6">
      <c r="B35" s="81" t="s">
        <v>810</v>
      </c>
      <c r="D35" s="8"/>
    </row>
    <row r="36" spans="1:6">
      <c r="B36" s="81" t="s">
        <v>811</v>
      </c>
      <c r="D36" s="8"/>
    </row>
    <row r="37" spans="1:6">
      <c r="D37" s="8"/>
    </row>
    <row r="38" spans="1:6" ht="17.25">
      <c r="A38" s="5" t="s">
        <v>121</v>
      </c>
      <c r="B38" s="5" t="s">
        <v>812</v>
      </c>
      <c r="C38" s="9" t="s">
        <v>24</v>
      </c>
      <c r="D38" s="8">
        <v>32</v>
      </c>
      <c r="F38" s="216">
        <f>D38*E38</f>
        <v>0</v>
      </c>
    </row>
    <row r="39" spans="1:6">
      <c r="B39" s="5" t="s">
        <v>813</v>
      </c>
      <c r="D39" s="8"/>
    </row>
    <row r="40" spans="1:6">
      <c r="B40" s="5" t="s">
        <v>9</v>
      </c>
      <c r="D40" s="8"/>
    </row>
    <row r="41" spans="1:6">
      <c r="B41" s="5" t="s">
        <v>10</v>
      </c>
      <c r="D41" s="8"/>
    </row>
    <row r="42" spans="1:6">
      <c r="B42" s="81" t="s">
        <v>814</v>
      </c>
      <c r="D42" s="8"/>
    </row>
    <row r="43" spans="1:6">
      <c r="B43" s="81" t="s">
        <v>815</v>
      </c>
      <c r="D43" s="8"/>
    </row>
    <row r="44" spans="1:6">
      <c r="B44" s="81"/>
      <c r="D44" s="8"/>
    </row>
    <row r="45" spans="1:6">
      <c r="B45" s="81"/>
      <c r="D45" s="8"/>
    </row>
    <row r="46" spans="1:6">
      <c r="B46" s="81"/>
      <c r="D46" s="8"/>
    </row>
    <row r="47" spans="1:6">
      <c r="A47" s="5" t="s">
        <v>122</v>
      </c>
      <c r="B47" s="5" t="s">
        <v>116</v>
      </c>
      <c r="C47" s="9" t="s">
        <v>173</v>
      </c>
      <c r="D47" s="8">
        <v>1</v>
      </c>
      <c r="F47" s="216">
        <f>D47*E47</f>
        <v>0</v>
      </c>
    </row>
    <row r="48" spans="1:6">
      <c r="B48" s="5" t="s">
        <v>117</v>
      </c>
      <c r="D48" s="8"/>
    </row>
    <row r="49" spans="1:6">
      <c r="B49" s="5" t="s">
        <v>818</v>
      </c>
      <c r="D49" s="8"/>
    </row>
    <row r="50" spans="1:6">
      <c r="B50" s="5" t="s">
        <v>819</v>
      </c>
      <c r="D50" s="8"/>
    </row>
    <row r="51" spans="1:6">
      <c r="D51" s="8"/>
    </row>
    <row r="52" spans="1:6">
      <c r="D52" s="8"/>
    </row>
    <row r="53" spans="1:6">
      <c r="A53" s="43"/>
      <c r="B53" s="119" t="s">
        <v>280</v>
      </c>
      <c r="C53" s="43"/>
      <c r="D53" s="44"/>
      <c r="E53" s="44"/>
      <c r="F53" s="214">
        <f>SUM(F3:F52)</f>
        <v>0</v>
      </c>
    </row>
    <row r="54" spans="1:6">
      <c r="A54" s="35"/>
      <c r="B54" s="136"/>
      <c r="C54" s="35"/>
      <c r="D54" s="37"/>
      <c r="E54" s="37"/>
      <c r="F54" s="37"/>
    </row>
    <row r="55" spans="1:6">
      <c r="A55" s="35"/>
      <c r="B55" s="136"/>
      <c r="C55" s="35"/>
      <c r="D55" s="37"/>
      <c r="E55" s="37"/>
      <c r="F55" s="37"/>
    </row>
    <row r="56" spans="1:6">
      <c r="D56" s="8"/>
    </row>
    <row r="57" spans="1:6">
      <c r="B57" s="81" t="s">
        <v>78</v>
      </c>
      <c r="D57" s="8"/>
    </row>
    <row r="58" spans="1:6">
      <c r="D58" s="8"/>
    </row>
    <row r="59" spans="1:6">
      <c r="B59" s="5" t="s">
        <v>820</v>
      </c>
      <c r="D59" s="8"/>
    </row>
    <row r="60" spans="1:6">
      <c r="B60" s="5" t="s">
        <v>821</v>
      </c>
      <c r="D60" s="8"/>
    </row>
    <row r="61" spans="1:6">
      <c r="B61" s="5" t="s">
        <v>822</v>
      </c>
      <c r="D61" s="8"/>
    </row>
    <row r="62" spans="1:6">
      <c r="B62" s="5" t="s">
        <v>823</v>
      </c>
      <c r="D62" s="8"/>
    </row>
    <row r="63" spans="1:6">
      <c r="B63" s="5" t="s">
        <v>824</v>
      </c>
      <c r="D63" s="8"/>
    </row>
    <row r="64" spans="1:6">
      <c r="B64" s="5" t="s">
        <v>825</v>
      </c>
      <c r="D64" s="8"/>
    </row>
    <row r="65" spans="2:4">
      <c r="B65" s="5" t="s">
        <v>135</v>
      </c>
      <c r="D65" s="8"/>
    </row>
    <row r="66" spans="2:4">
      <c r="B66" s="5" t="s">
        <v>826</v>
      </c>
      <c r="D66" s="8"/>
    </row>
    <row r="67" spans="2:4">
      <c r="B67" s="5" t="s">
        <v>827</v>
      </c>
      <c r="D67" s="8"/>
    </row>
    <row r="68" spans="2:4">
      <c r="B68" s="5" t="s">
        <v>828</v>
      </c>
      <c r="D68" s="8"/>
    </row>
    <row r="69" spans="2:4">
      <c r="B69" s="5" t="s">
        <v>829</v>
      </c>
      <c r="D69" s="8"/>
    </row>
    <row r="70" spans="2:4">
      <c r="B70" s="5" t="s">
        <v>830</v>
      </c>
      <c r="D70" s="8"/>
    </row>
    <row r="71" spans="2:4">
      <c r="B71" s="5" t="s">
        <v>831</v>
      </c>
      <c r="D71" s="8"/>
    </row>
    <row r="72" spans="2:4">
      <c r="B72" s="5" t="s">
        <v>149</v>
      </c>
      <c r="D72" s="8"/>
    </row>
    <row r="73" spans="2:4">
      <c r="B73" s="5" t="s">
        <v>670</v>
      </c>
      <c r="D73" s="8"/>
    </row>
    <row r="74" spans="2:4">
      <c r="B74" s="5" t="s">
        <v>832</v>
      </c>
      <c r="D74" s="8"/>
    </row>
    <row r="75" spans="2:4">
      <c r="B75" s="5" t="s">
        <v>833</v>
      </c>
      <c r="D75" s="8"/>
    </row>
    <row r="76" spans="2:4">
      <c r="B76" s="5" t="s">
        <v>834</v>
      </c>
      <c r="D76" s="8"/>
    </row>
    <row r="77" spans="2:4">
      <c r="B77" s="5" t="s">
        <v>835</v>
      </c>
      <c r="D77" s="8"/>
    </row>
    <row r="78" spans="2:4">
      <c r="B78" s="5" t="s">
        <v>836</v>
      </c>
      <c r="D78" s="8"/>
    </row>
    <row r="79" spans="2:4">
      <c r="B79" s="5" t="s">
        <v>155</v>
      </c>
      <c r="D79" s="8"/>
    </row>
    <row r="80" spans="2:4">
      <c r="D80" s="8"/>
    </row>
    <row r="81" spans="4:4">
      <c r="D81" s="8"/>
    </row>
  </sheetData>
  <phoneticPr fontId="0" type="noConversion"/>
  <pageMargins left="0.79027777777777775" right="0.74791666666666667" top="0.98402777777777783" bottom="0.98402777777777772" header="0.24027777777777778" footer="0"/>
  <pageSetup paperSize="9" orientation="portrait" useFirstPageNumber="1" horizontalDpi="4294967294" verticalDpi="300" r:id="rId1"/>
  <headerFooter alignWithMargins="0">
    <oddHeader>&amp;L&amp;"Times New Roman CE,Navadno"&amp;9&amp;F&amp;RPZI</oddHeader>
    <oddFooter>&amp;CStran &amp;P od &amp;N&amp;RSlikopleskarska dela</oddFooter>
  </headerFooter>
</worksheet>
</file>

<file path=xl/worksheets/sheet18.xml><?xml version="1.0" encoding="utf-8"?>
<worksheet xmlns="http://schemas.openxmlformats.org/spreadsheetml/2006/main" xmlns:r="http://schemas.openxmlformats.org/officeDocument/2006/relationships">
  <dimension ref="A1:F90"/>
  <sheetViews>
    <sheetView showZeros="0" view="pageBreakPreview" topLeftCell="A34" zoomScaleSheetLayoutView="100" workbookViewId="0">
      <selection activeCell="F47" sqref="F47"/>
    </sheetView>
  </sheetViews>
  <sheetFormatPr defaultRowHeight="15"/>
  <cols>
    <col min="1" max="1" width="5.7109375" style="11" customWidth="1"/>
    <col min="2" max="2" width="41.85546875" style="5" customWidth="1"/>
    <col min="3" max="3" width="6.85546875" style="5" customWidth="1"/>
    <col min="4" max="4" width="9.7109375" style="39" customWidth="1"/>
    <col min="5" max="5" width="10.140625" style="8" customWidth="1"/>
    <col min="6" max="6" width="12.28515625" style="8" customWidth="1"/>
    <col min="7" max="16384" width="9.140625" style="5"/>
  </cols>
  <sheetData>
    <row r="1" spans="1:6" ht="30">
      <c r="A1" s="113" t="s">
        <v>271</v>
      </c>
      <c r="B1" s="65" t="s">
        <v>441</v>
      </c>
      <c r="E1" s="213" t="s">
        <v>984</v>
      </c>
      <c r="F1" s="7" t="s">
        <v>983</v>
      </c>
    </row>
    <row r="3" spans="1:6">
      <c r="A3" s="10" t="s">
        <v>74</v>
      </c>
      <c r="B3" s="5" t="s">
        <v>35</v>
      </c>
      <c r="C3" s="9"/>
      <c r="D3" s="40"/>
      <c r="E3" s="40"/>
    </row>
    <row r="4" spans="1:6">
      <c r="A4" s="10"/>
      <c r="B4" s="5" t="s">
        <v>36</v>
      </c>
      <c r="C4" s="9"/>
      <c r="D4" s="40"/>
      <c r="E4" s="40"/>
    </row>
    <row r="5" spans="1:6">
      <c r="A5" s="10"/>
      <c r="B5" s="5" t="s">
        <v>45</v>
      </c>
      <c r="C5" s="9"/>
      <c r="D5" s="40"/>
      <c r="E5" s="40"/>
    </row>
    <row r="6" spans="1:6">
      <c r="A6" s="10"/>
      <c r="B6" s="5" t="s">
        <v>46</v>
      </c>
      <c r="C6" s="9"/>
      <c r="D6" s="40"/>
      <c r="E6" s="40"/>
    </row>
    <row r="7" spans="1:6">
      <c r="A7" s="10"/>
      <c r="B7" s="5" t="s">
        <v>47</v>
      </c>
      <c r="C7" s="9"/>
      <c r="D7" s="40"/>
      <c r="E7" s="40"/>
    </row>
    <row r="8" spans="1:6">
      <c r="A8" s="10"/>
      <c r="B8" s="5" t="s">
        <v>48</v>
      </c>
      <c r="C8" s="9"/>
      <c r="D8" s="40"/>
      <c r="E8" s="40"/>
    </row>
    <row r="9" spans="1:6">
      <c r="A9" s="10"/>
      <c r="B9" s="5" t="s">
        <v>49</v>
      </c>
      <c r="C9" s="9"/>
      <c r="D9" s="40"/>
      <c r="E9" s="40"/>
    </row>
    <row r="10" spans="1:6">
      <c r="A10" s="10"/>
      <c r="B10" s="5" t="s">
        <v>52</v>
      </c>
      <c r="C10" s="9"/>
      <c r="D10" s="40"/>
      <c r="E10" s="40"/>
    </row>
    <row r="11" spans="1:6">
      <c r="A11" s="10"/>
      <c r="B11" s="5" t="s">
        <v>53</v>
      </c>
      <c r="C11" s="9"/>
      <c r="D11" s="40"/>
      <c r="E11" s="40"/>
    </row>
    <row r="12" spans="1:6">
      <c r="A12" s="10"/>
      <c r="B12" s="5" t="s">
        <v>55</v>
      </c>
      <c r="C12" s="9"/>
      <c r="D12" s="40"/>
      <c r="E12" s="40"/>
    </row>
    <row r="13" spans="1:6">
      <c r="A13" s="10"/>
      <c r="B13" s="5" t="s">
        <v>54</v>
      </c>
      <c r="C13" s="9"/>
      <c r="D13" s="40"/>
      <c r="E13" s="40"/>
    </row>
    <row r="14" spans="1:6">
      <c r="A14" s="10"/>
      <c r="B14" s="5" t="s">
        <v>232</v>
      </c>
      <c r="C14" s="11"/>
    </row>
    <row r="15" spans="1:6">
      <c r="A15" s="10"/>
      <c r="B15" s="5" t="s">
        <v>838</v>
      </c>
      <c r="C15" s="11"/>
    </row>
    <row r="16" spans="1:6" ht="17.25">
      <c r="A16" s="10"/>
      <c r="B16" s="170" t="s">
        <v>837</v>
      </c>
      <c r="C16" s="9" t="s">
        <v>24</v>
      </c>
      <c r="D16" s="40">
        <v>5</v>
      </c>
      <c r="F16" s="216">
        <f>D16*E16</f>
        <v>0</v>
      </c>
    </row>
    <row r="17" spans="1:6">
      <c r="A17" s="10"/>
      <c r="C17" s="11"/>
    </row>
    <row r="18" spans="1:6">
      <c r="A18" s="10" t="s">
        <v>75</v>
      </c>
      <c r="B18" s="5" t="s">
        <v>442</v>
      </c>
      <c r="C18" s="9"/>
      <c r="D18" s="40"/>
      <c r="E18" s="40"/>
    </row>
    <row r="19" spans="1:6">
      <c r="A19" s="10"/>
      <c r="B19" s="5" t="s">
        <v>315</v>
      </c>
      <c r="C19" s="11"/>
      <c r="E19" s="39"/>
    </row>
    <row r="20" spans="1:6">
      <c r="A20" s="10"/>
      <c r="B20" s="5" t="s">
        <v>56</v>
      </c>
      <c r="C20" s="11"/>
      <c r="E20" s="39"/>
    </row>
    <row r="21" spans="1:6">
      <c r="A21" s="10"/>
      <c r="B21" s="5" t="s">
        <v>57</v>
      </c>
      <c r="C21" s="11"/>
      <c r="E21" s="39"/>
    </row>
    <row r="22" spans="1:6">
      <c r="A22" s="10"/>
      <c r="B22" s="5" t="s">
        <v>839</v>
      </c>
      <c r="C22" s="11"/>
      <c r="E22" s="39"/>
    </row>
    <row r="23" spans="1:6" ht="17.25">
      <c r="A23" s="10"/>
      <c r="B23" s="170" t="s">
        <v>840</v>
      </c>
      <c r="C23" s="9" t="s">
        <v>24</v>
      </c>
      <c r="D23" s="40">
        <v>14</v>
      </c>
      <c r="E23" s="39"/>
      <c r="F23" s="216">
        <f>D23*E23</f>
        <v>0</v>
      </c>
    </row>
    <row r="24" spans="1:6">
      <c r="A24" s="10"/>
      <c r="B24" s="5" t="s">
        <v>841</v>
      </c>
      <c r="C24" s="11"/>
      <c r="E24" s="39"/>
    </row>
    <row r="25" spans="1:6">
      <c r="A25" s="10"/>
      <c r="B25" s="81"/>
      <c r="C25" s="11"/>
      <c r="E25" s="39"/>
    </row>
    <row r="26" spans="1:6" ht="17.25">
      <c r="A26" s="10" t="s">
        <v>303</v>
      </c>
      <c r="B26" s="5" t="s">
        <v>442</v>
      </c>
      <c r="C26" s="9" t="s">
        <v>24</v>
      </c>
      <c r="D26" s="40">
        <v>15</v>
      </c>
      <c r="E26" s="39"/>
      <c r="F26" s="216">
        <f>D26*E26</f>
        <v>0</v>
      </c>
    </row>
    <row r="27" spans="1:6">
      <c r="A27" s="10"/>
      <c r="B27" s="5" t="s">
        <v>842</v>
      </c>
      <c r="C27" s="11"/>
      <c r="E27" s="39"/>
    </row>
    <row r="28" spans="1:6">
      <c r="A28" s="10"/>
      <c r="B28" s="5" t="s">
        <v>843</v>
      </c>
      <c r="C28" s="11"/>
      <c r="E28" s="39"/>
    </row>
    <row r="29" spans="1:6">
      <c r="A29" s="10"/>
      <c r="B29" s="5" t="s">
        <v>316</v>
      </c>
      <c r="C29" s="11"/>
      <c r="E29" s="39"/>
    </row>
    <row r="30" spans="1:6">
      <c r="A30" s="10"/>
      <c r="B30" s="5" t="s">
        <v>57</v>
      </c>
      <c r="C30" s="11"/>
      <c r="E30" s="39"/>
    </row>
    <row r="31" spans="1:6">
      <c r="A31" s="10"/>
      <c r="B31" s="5" t="s">
        <v>314</v>
      </c>
      <c r="C31" s="11"/>
      <c r="E31" s="39"/>
    </row>
    <row r="32" spans="1:6">
      <c r="A32" s="10"/>
      <c r="B32" s="5" t="s">
        <v>460</v>
      </c>
      <c r="C32" s="11"/>
      <c r="E32" s="39"/>
    </row>
    <row r="33" spans="1:6">
      <c r="A33" s="10"/>
      <c r="C33" s="11"/>
      <c r="E33" s="39"/>
    </row>
    <row r="34" spans="1:6" ht="17.25">
      <c r="A34" s="10" t="s">
        <v>304</v>
      </c>
      <c r="B34" s="5" t="s">
        <v>443</v>
      </c>
      <c r="C34" s="9" t="s">
        <v>23</v>
      </c>
      <c r="D34" s="40">
        <v>3</v>
      </c>
      <c r="E34" s="40"/>
      <c r="F34" s="216">
        <f>D34*E34</f>
        <v>0</v>
      </c>
    </row>
    <row r="35" spans="1:6">
      <c r="A35" s="10"/>
      <c r="B35" s="5" t="s">
        <v>844</v>
      </c>
      <c r="E35" s="40"/>
    </row>
    <row r="36" spans="1:6">
      <c r="A36" s="10"/>
      <c r="B36" s="5" t="s">
        <v>845</v>
      </c>
      <c r="C36" s="11"/>
    </row>
    <row r="37" spans="1:6">
      <c r="A37" s="10"/>
      <c r="C37" s="11"/>
    </row>
    <row r="38" spans="1:6" ht="17.25">
      <c r="A38" s="10" t="s">
        <v>305</v>
      </c>
      <c r="B38" s="5" t="s">
        <v>442</v>
      </c>
      <c r="C38" s="9" t="s">
        <v>24</v>
      </c>
      <c r="D38" s="40">
        <v>5</v>
      </c>
      <c r="F38" s="216">
        <f>D38*E38</f>
        <v>0</v>
      </c>
    </row>
    <row r="39" spans="1:6">
      <c r="A39" s="10"/>
      <c r="B39" s="5" t="s">
        <v>909</v>
      </c>
      <c r="C39" s="11"/>
    </row>
    <row r="40" spans="1:6">
      <c r="A40" s="10"/>
      <c r="B40" s="5" t="s">
        <v>910</v>
      </c>
      <c r="C40" s="11"/>
    </row>
    <row r="41" spans="1:6">
      <c r="A41" s="10"/>
      <c r="B41" s="5" t="s">
        <v>911</v>
      </c>
      <c r="C41" s="11"/>
    </row>
    <row r="42" spans="1:6">
      <c r="A42" s="10"/>
      <c r="B42" s="5" t="s">
        <v>57</v>
      </c>
      <c r="C42" s="11"/>
    </row>
    <row r="43" spans="1:6">
      <c r="A43" s="10"/>
      <c r="B43" s="5" t="s">
        <v>314</v>
      </c>
      <c r="C43" s="11"/>
    </row>
    <row r="44" spans="1:6">
      <c r="A44" s="10"/>
      <c r="B44" s="81" t="s">
        <v>912</v>
      </c>
      <c r="C44" s="11"/>
    </row>
    <row r="45" spans="1:6">
      <c r="A45" s="10"/>
      <c r="B45" s="5" t="s">
        <v>389</v>
      </c>
      <c r="C45" s="11"/>
    </row>
    <row r="46" spans="1:6">
      <c r="A46" s="10"/>
      <c r="C46" s="11"/>
    </row>
    <row r="47" spans="1:6">
      <c r="A47" s="204"/>
      <c r="B47" s="119" t="s">
        <v>319</v>
      </c>
      <c r="C47" s="144"/>
      <c r="D47" s="145"/>
      <c r="E47" s="44"/>
      <c r="F47" s="214">
        <f>SUM(F16:F46)</f>
        <v>0</v>
      </c>
    </row>
    <row r="48" spans="1:6">
      <c r="A48" s="10"/>
      <c r="C48" s="11"/>
    </row>
    <row r="49" spans="1:3">
      <c r="A49" s="10"/>
      <c r="B49" s="81" t="s">
        <v>78</v>
      </c>
      <c r="C49" s="11"/>
    </row>
    <row r="50" spans="1:3">
      <c r="A50" s="10"/>
      <c r="B50" s="81"/>
      <c r="C50" s="11"/>
    </row>
    <row r="51" spans="1:3">
      <c r="A51" s="10"/>
      <c r="B51" s="5" t="s">
        <v>846</v>
      </c>
      <c r="C51" s="11"/>
    </row>
    <row r="52" spans="1:3">
      <c r="A52" s="10"/>
      <c r="B52" s="5" t="s">
        <v>847</v>
      </c>
      <c r="C52" s="11"/>
    </row>
    <row r="53" spans="1:3">
      <c r="A53" s="10"/>
      <c r="B53" s="5" t="s">
        <v>848</v>
      </c>
      <c r="C53" s="11"/>
    </row>
    <row r="54" spans="1:3">
      <c r="A54" s="10"/>
      <c r="B54" s="5" t="s">
        <v>849</v>
      </c>
      <c r="C54" s="11"/>
    </row>
    <row r="55" spans="1:3">
      <c r="A55" s="10"/>
      <c r="B55" s="5" t="s">
        <v>850</v>
      </c>
      <c r="C55" s="11"/>
    </row>
    <row r="56" spans="1:3">
      <c r="A56" s="10"/>
      <c r="B56" s="5" t="s">
        <v>851</v>
      </c>
      <c r="C56" s="11"/>
    </row>
    <row r="57" spans="1:3">
      <c r="A57" s="10"/>
      <c r="B57" s="5" t="s">
        <v>852</v>
      </c>
      <c r="C57" s="11"/>
    </row>
    <row r="58" spans="1:3">
      <c r="A58" s="10"/>
      <c r="B58" s="5" t="s">
        <v>853</v>
      </c>
      <c r="C58" s="11"/>
    </row>
    <row r="59" spans="1:3">
      <c r="A59" s="10"/>
      <c r="B59" s="5" t="s">
        <v>269</v>
      </c>
      <c r="C59" s="11"/>
    </row>
    <row r="60" spans="1:3">
      <c r="A60" s="10"/>
      <c r="B60" s="5" t="s">
        <v>854</v>
      </c>
      <c r="C60" s="11"/>
    </row>
    <row r="61" spans="1:3">
      <c r="A61" s="10"/>
      <c r="B61" s="81" t="s">
        <v>855</v>
      </c>
      <c r="C61" s="11"/>
    </row>
    <row r="62" spans="1:3">
      <c r="A62" s="10"/>
      <c r="B62" s="5" t="s">
        <v>135</v>
      </c>
      <c r="C62" s="11"/>
    </row>
    <row r="63" spans="1:3">
      <c r="A63" s="10"/>
      <c r="B63" s="5" t="s">
        <v>826</v>
      </c>
      <c r="C63" s="11"/>
    </row>
    <row r="64" spans="1:3">
      <c r="A64" s="10"/>
      <c r="B64" s="5" t="s">
        <v>827</v>
      </c>
      <c r="C64" s="11"/>
    </row>
    <row r="65" spans="1:4">
      <c r="A65" s="10"/>
      <c r="B65" s="5" t="s">
        <v>149</v>
      </c>
      <c r="C65" s="11"/>
    </row>
    <row r="66" spans="1:4">
      <c r="A66" s="10"/>
      <c r="B66" s="5" t="s">
        <v>671</v>
      </c>
      <c r="C66" s="11"/>
    </row>
    <row r="67" spans="1:4">
      <c r="A67" s="10"/>
      <c r="B67" s="5" t="s">
        <v>856</v>
      </c>
      <c r="C67" s="11"/>
    </row>
    <row r="68" spans="1:4">
      <c r="A68" s="10"/>
      <c r="B68" s="5" t="s">
        <v>857</v>
      </c>
      <c r="C68" s="11"/>
    </row>
    <row r="69" spans="1:4">
      <c r="A69" s="10"/>
      <c r="B69" s="5" t="s">
        <v>670</v>
      </c>
      <c r="C69" s="11"/>
    </row>
    <row r="70" spans="1:4">
      <c r="A70" s="10"/>
      <c r="B70" s="5" t="s">
        <v>858</v>
      </c>
      <c r="C70" s="11"/>
    </row>
    <row r="71" spans="1:4">
      <c r="A71" s="10"/>
      <c r="B71" s="5" t="s">
        <v>859</v>
      </c>
      <c r="C71" s="11"/>
    </row>
    <row r="72" spans="1:4">
      <c r="A72" s="10"/>
      <c r="B72" s="5" t="s">
        <v>860</v>
      </c>
      <c r="C72" s="11"/>
    </row>
    <row r="73" spans="1:4">
      <c r="A73" s="10"/>
      <c r="B73" s="5" t="s">
        <v>861</v>
      </c>
      <c r="C73" s="11"/>
    </row>
    <row r="74" spans="1:4">
      <c r="A74" s="10"/>
      <c r="B74" s="5" t="s">
        <v>862</v>
      </c>
      <c r="C74" s="11"/>
    </row>
    <row r="75" spans="1:4">
      <c r="A75" s="10"/>
      <c r="B75" s="5" t="s">
        <v>863</v>
      </c>
      <c r="C75" s="11"/>
    </row>
    <row r="76" spans="1:4">
      <c r="A76" s="10"/>
      <c r="B76" s="5" t="s">
        <v>836</v>
      </c>
      <c r="C76" s="9"/>
      <c r="D76" s="40"/>
    </row>
    <row r="77" spans="1:4">
      <c r="A77" s="10"/>
      <c r="B77" s="5" t="s">
        <v>155</v>
      </c>
      <c r="C77" s="11"/>
    </row>
    <row r="90" spans="2:2">
      <c r="B90" s="64"/>
    </row>
  </sheetData>
  <phoneticPr fontId="0" type="noConversion"/>
  <pageMargins left="0.79027777777777775" right="0.74791666666666667" top="0.98402777777777783" bottom="0.98402777777777772" header="0.24027777777777778" footer="0"/>
  <pageSetup paperSize="9" orientation="portrait" useFirstPageNumber="1" horizontalDpi="4294967294" verticalDpi="300" r:id="rId1"/>
  <headerFooter alignWithMargins="0">
    <oddHeader>&amp;L&amp;"Times New Roman CE,Navadno"&amp;9&amp;F&amp;RPZI</oddHeader>
    <oddFooter>&amp;CStran &amp;P od &amp;N&amp;RKeramičarska dela</oddFooter>
  </headerFooter>
</worksheet>
</file>

<file path=xl/worksheets/sheet19.xml><?xml version="1.0" encoding="utf-8"?>
<worksheet xmlns="http://schemas.openxmlformats.org/spreadsheetml/2006/main" xmlns:r="http://schemas.openxmlformats.org/officeDocument/2006/relationships">
  <dimension ref="A1:F71"/>
  <sheetViews>
    <sheetView view="pageBreakPreview" topLeftCell="A41" zoomScaleNormal="100" zoomScaleSheetLayoutView="100" workbookViewId="0">
      <selection activeCell="F44" sqref="F44"/>
    </sheetView>
  </sheetViews>
  <sheetFormatPr defaultRowHeight="15"/>
  <cols>
    <col min="1" max="1" width="5.7109375" style="21" customWidth="1"/>
    <col min="2" max="2" width="42" style="21" customWidth="1"/>
    <col min="3" max="3" width="6" style="21" customWidth="1"/>
    <col min="4" max="4" width="10" style="21" customWidth="1"/>
    <col min="5" max="5" width="9.140625" style="22"/>
    <col min="6" max="6" width="14.5703125" style="22" customWidth="1"/>
    <col min="7" max="16384" width="9.140625" style="21"/>
  </cols>
  <sheetData>
    <row r="1" spans="1:6" ht="45">
      <c r="A1" s="81" t="s">
        <v>272</v>
      </c>
      <c r="B1" s="65" t="s">
        <v>321</v>
      </c>
      <c r="E1" s="213" t="s">
        <v>984</v>
      </c>
      <c r="F1" s="7" t="s">
        <v>983</v>
      </c>
    </row>
    <row r="2" spans="1:6">
      <c r="A2" s="81"/>
      <c r="B2" s="65"/>
    </row>
    <row r="3" spans="1:6" ht="201" customHeight="1">
      <c r="A3" s="81"/>
      <c r="B3" s="205" t="s">
        <v>0</v>
      </c>
    </row>
    <row r="4" spans="1:6" ht="15" customHeight="1">
      <c r="A4" s="81"/>
      <c r="B4" s="205"/>
    </row>
    <row r="5" spans="1:6" ht="15" customHeight="1">
      <c r="A5" s="5" t="s">
        <v>74</v>
      </c>
      <c r="B5" s="5" t="s">
        <v>864</v>
      </c>
      <c r="C5" s="9" t="s">
        <v>24</v>
      </c>
      <c r="D5" s="40">
        <v>144</v>
      </c>
      <c r="F5" s="222">
        <f>D5*E5</f>
        <v>0</v>
      </c>
    </row>
    <row r="6" spans="1:6" ht="15" customHeight="1">
      <c r="A6" s="81"/>
      <c r="B6" s="5" t="s">
        <v>865</v>
      </c>
      <c r="C6" s="5"/>
      <c r="D6" s="5"/>
    </row>
    <row r="7" spans="1:6" ht="15" customHeight="1">
      <c r="A7" s="81"/>
      <c r="B7" s="5" t="s">
        <v>866</v>
      </c>
      <c r="C7" s="5"/>
      <c r="D7" s="5"/>
    </row>
    <row r="8" spans="1:6" ht="15" customHeight="1">
      <c r="A8" s="81"/>
      <c r="B8" s="5" t="s">
        <v>867</v>
      </c>
      <c r="C8" s="5"/>
      <c r="D8" s="5"/>
    </row>
    <row r="9" spans="1:6" ht="15" customHeight="1">
      <c r="A9" s="81"/>
      <c r="B9" s="5" t="s">
        <v>868</v>
      </c>
      <c r="C9" s="5"/>
      <c r="D9" s="5"/>
    </row>
    <row r="10" spans="1:6" ht="15" customHeight="1">
      <c r="A10" s="81"/>
      <c r="B10" s="5" t="s">
        <v>869</v>
      </c>
      <c r="C10" s="5"/>
      <c r="D10" s="5"/>
    </row>
    <row r="11" spans="1:6" ht="15" customHeight="1">
      <c r="A11" s="81"/>
      <c r="B11" s="5" t="s">
        <v>870</v>
      </c>
      <c r="C11" s="5"/>
      <c r="D11" s="5"/>
    </row>
    <row r="12" spans="1:6" ht="15" customHeight="1">
      <c r="A12" s="81"/>
      <c r="B12" s="5" t="s">
        <v>871</v>
      </c>
      <c r="C12" s="5"/>
      <c r="D12" s="5"/>
    </row>
    <row r="13" spans="1:6" ht="15" customHeight="1">
      <c r="A13" s="81"/>
      <c r="B13" s="5" t="s">
        <v>872</v>
      </c>
      <c r="C13" s="5"/>
      <c r="D13" s="5"/>
    </row>
    <row r="14" spans="1:6" ht="15" customHeight="1">
      <c r="A14" s="81"/>
      <c r="B14" s="5" t="s">
        <v>873</v>
      </c>
      <c r="C14" s="5"/>
      <c r="D14" s="5"/>
    </row>
    <row r="15" spans="1:6" ht="15" customHeight="1">
      <c r="A15" s="81"/>
      <c r="B15" s="5" t="s">
        <v>874</v>
      </c>
      <c r="C15" s="5"/>
      <c r="D15" s="5"/>
    </row>
    <row r="16" spans="1:6" ht="15.75" customHeight="1">
      <c r="A16" s="81"/>
      <c r="B16" s="5" t="s">
        <v>875</v>
      </c>
      <c r="C16" s="5"/>
      <c r="D16" s="5"/>
    </row>
    <row r="17" spans="1:4">
      <c r="A17" s="81"/>
      <c r="B17" s="5" t="s">
        <v>876</v>
      </c>
      <c r="C17" s="5"/>
      <c r="D17" s="5"/>
    </row>
    <row r="18" spans="1:4">
      <c r="A18" s="81"/>
      <c r="B18" s="5" t="s">
        <v>877</v>
      </c>
      <c r="C18" s="5"/>
      <c r="D18" s="5"/>
    </row>
    <row r="19" spans="1:4">
      <c r="A19" s="81"/>
      <c r="B19" s="5" t="s">
        <v>878</v>
      </c>
      <c r="C19" s="5"/>
      <c r="D19" s="5"/>
    </row>
    <row r="20" spans="1:4">
      <c r="A20" s="81"/>
      <c r="B20" s="5" t="s">
        <v>879</v>
      </c>
      <c r="C20" s="5"/>
      <c r="D20" s="5"/>
    </row>
    <row r="21" spans="1:4">
      <c r="A21" s="81"/>
      <c r="B21" s="5" t="s">
        <v>880</v>
      </c>
      <c r="C21" s="5"/>
      <c r="D21" s="5"/>
    </row>
    <row r="22" spans="1:4">
      <c r="A22" s="81"/>
      <c r="B22" s="5" t="s">
        <v>881</v>
      </c>
      <c r="C22" s="5"/>
      <c r="D22" s="5"/>
    </row>
    <row r="23" spans="1:4">
      <c r="A23" s="81"/>
      <c r="B23" s="5" t="s">
        <v>882</v>
      </c>
      <c r="C23" s="5"/>
      <c r="D23" s="5"/>
    </row>
    <row r="24" spans="1:4">
      <c r="A24" s="81"/>
      <c r="B24" s="5" t="s">
        <v>883</v>
      </c>
      <c r="C24" s="5"/>
      <c r="D24" s="5"/>
    </row>
    <row r="25" spans="1:4">
      <c r="A25" s="81"/>
      <c r="B25" s="5" t="s">
        <v>884</v>
      </c>
      <c r="C25" s="5"/>
      <c r="D25" s="5"/>
    </row>
    <row r="26" spans="1:4">
      <c r="A26" s="81"/>
      <c r="B26" s="5" t="s">
        <v>885</v>
      </c>
      <c r="C26" s="5"/>
      <c r="D26" s="5"/>
    </row>
    <row r="27" spans="1:4">
      <c r="A27" s="81"/>
      <c r="B27" s="5" t="s">
        <v>886</v>
      </c>
      <c r="C27" s="5"/>
      <c r="D27" s="5"/>
    </row>
    <row r="28" spans="1:4">
      <c r="A28" s="81"/>
      <c r="B28" s="5" t="s">
        <v>887</v>
      </c>
      <c r="C28" s="5"/>
      <c r="D28" s="5"/>
    </row>
    <row r="29" spans="1:4">
      <c r="A29" s="81"/>
      <c r="B29" s="5" t="s">
        <v>888</v>
      </c>
      <c r="C29" s="5"/>
      <c r="D29" s="5"/>
    </row>
    <row r="30" spans="1:4">
      <c r="A30" s="81"/>
      <c r="B30" s="5" t="s">
        <v>889</v>
      </c>
      <c r="C30" s="5"/>
      <c r="D30" s="5"/>
    </row>
    <row r="31" spans="1:4">
      <c r="A31" s="81"/>
      <c r="B31" s="5" t="s">
        <v>890</v>
      </c>
      <c r="C31" s="5"/>
      <c r="D31" s="5"/>
    </row>
    <row r="32" spans="1:4">
      <c r="A32" s="81"/>
      <c r="B32" s="5" t="s">
        <v>891</v>
      </c>
      <c r="C32" s="5"/>
      <c r="D32" s="5"/>
    </row>
    <row r="33" spans="1:6">
      <c r="A33" s="81"/>
      <c r="B33" s="5" t="s">
        <v>892</v>
      </c>
      <c r="C33" s="5"/>
      <c r="D33" s="5"/>
    </row>
    <row r="34" spans="1:6">
      <c r="A34" s="81"/>
      <c r="B34" s="5" t="s">
        <v>893</v>
      </c>
      <c r="C34" s="5"/>
      <c r="D34" s="5"/>
    </row>
    <row r="35" spans="1:6">
      <c r="A35" s="81"/>
      <c r="B35" s="5" t="s">
        <v>894</v>
      </c>
      <c r="C35" s="5"/>
      <c r="D35" s="5"/>
    </row>
    <row r="36" spans="1:6" ht="17.25">
      <c r="A36" s="5" t="s">
        <v>75</v>
      </c>
      <c r="B36" s="5" t="s">
        <v>895</v>
      </c>
      <c r="C36" s="9" t="s">
        <v>23</v>
      </c>
      <c r="D36" s="40">
        <v>110</v>
      </c>
      <c r="F36" s="222">
        <f>D36*E36</f>
        <v>0</v>
      </c>
    </row>
    <row r="37" spans="1:6">
      <c r="A37" s="5"/>
      <c r="B37" s="5" t="s">
        <v>896</v>
      </c>
      <c r="C37" s="5"/>
      <c r="D37" s="5"/>
    </row>
    <row r="38" spans="1:6">
      <c r="A38" s="81"/>
      <c r="B38" s="13"/>
      <c r="C38" s="5"/>
      <c r="D38" s="5"/>
    </row>
    <row r="39" spans="1:6" ht="17.25">
      <c r="A39" s="5" t="s">
        <v>303</v>
      </c>
      <c r="B39" s="13" t="s">
        <v>897</v>
      </c>
      <c r="C39" s="9" t="s">
        <v>24</v>
      </c>
      <c r="D39" s="40">
        <v>10</v>
      </c>
      <c r="F39" s="222">
        <f>D39*E39</f>
        <v>0</v>
      </c>
    </row>
    <row r="40" spans="1:6">
      <c r="A40" s="5"/>
      <c r="B40" s="13" t="s">
        <v>899</v>
      </c>
      <c r="C40" s="5"/>
      <c r="D40" s="5"/>
    </row>
    <row r="41" spans="1:6">
      <c r="A41" s="5"/>
      <c r="B41" s="13" t="s">
        <v>898</v>
      </c>
      <c r="C41" s="5"/>
      <c r="D41" s="5"/>
    </row>
    <row r="42" spans="1:6">
      <c r="A42" s="81"/>
      <c r="B42" s="13"/>
      <c r="C42" s="5"/>
      <c r="D42" s="5"/>
    </row>
    <row r="43" spans="1:6">
      <c r="A43" s="81"/>
      <c r="B43" s="13"/>
      <c r="C43" s="5"/>
      <c r="D43" s="5"/>
    </row>
    <row r="44" spans="1:6">
      <c r="A44" s="25"/>
      <c r="B44" s="116" t="s">
        <v>322</v>
      </c>
      <c r="C44" s="25"/>
      <c r="D44" s="77"/>
      <c r="E44" s="78"/>
      <c r="F44" s="230">
        <f>SUM(F2:F43)</f>
        <v>0</v>
      </c>
    </row>
    <row r="45" spans="1:6">
      <c r="A45" s="75"/>
      <c r="B45" s="136"/>
      <c r="C45" s="75"/>
      <c r="D45" s="75"/>
      <c r="E45" s="70"/>
      <c r="F45" s="70"/>
    </row>
    <row r="46" spans="1:6">
      <c r="A46" s="75"/>
      <c r="B46" s="136"/>
      <c r="C46" s="75"/>
      <c r="D46" s="75"/>
      <c r="E46" s="70"/>
      <c r="F46" s="70"/>
    </row>
    <row r="47" spans="1:6">
      <c r="A47" s="75"/>
      <c r="B47" s="136"/>
      <c r="C47" s="75"/>
      <c r="D47" s="75"/>
      <c r="E47" s="70"/>
      <c r="F47" s="70"/>
    </row>
    <row r="48" spans="1:6">
      <c r="A48" s="75"/>
      <c r="B48" s="136"/>
      <c r="C48" s="75"/>
      <c r="D48" s="75"/>
      <c r="E48" s="70"/>
      <c r="F48" s="70"/>
    </row>
    <row r="49" spans="1:6">
      <c r="A49" s="75"/>
      <c r="B49" s="81" t="s">
        <v>78</v>
      </c>
      <c r="C49" s="75"/>
      <c r="D49" s="75"/>
      <c r="E49" s="70"/>
      <c r="F49" s="70"/>
    </row>
    <row r="50" spans="1:6">
      <c r="A50" s="75"/>
      <c r="B50" s="5"/>
      <c r="C50" s="75"/>
      <c r="D50" s="75"/>
      <c r="E50" s="70"/>
      <c r="F50" s="70"/>
    </row>
    <row r="51" spans="1:6">
      <c r="A51" s="75"/>
      <c r="B51" s="5" t="s">
        <v>820</v>
      </c>
      <c r="C51" s="75"/>
      <c r="D51" s="75"/>
      <c r="E51" s="70"/>
      <c r="F51" s="70"/>
    </row>
    <row r="52" spans="1:6">
      <c r="A52" s="75"/>
      <c r="B52" s="5" t="s">
        <v>900</v>
      </c>
      <c r="C52" s="75"/>
      <c r="D52" s="75"/>
      <c r="E52" s="70"/>
      <c r="F52" s="70"/>
    </row>
    <row r="53" spans="1:6">
      <c r="A53" s="75"/>
      <c r="B53" s="5" t="s">
        <v>901</v>
      </c>
      <c r="C53" s="75"/>
      <c r="D53" s="75"/>
      <c r="E53" s="70"/>
      <c r="F53" s="70"/>
    </row>
    <row r="54" spans="1:6">
      <c r="A54" s="75"/>
      <c r="B54" s="5" t="s">
        <v>902</v>
      </c>
      <c r="C54" s="75"/>
      <c r="D54" s="75"/>
      <c r="E54" s="70"/>
      <c r="F54" s="70"/>
    </row>
    <row r="55" spans="1:6">
      <c r="A55" s="75"/>
      <c r="B55" s="5" t="s">
        <v>903</v>
      </c>
      <c r="C55" s="75"/>
      <c r="D55" s="75"/>
      <c r="E55" s="70"/>
      <c r="F55" s="70"/>
    </row>
    <row r="56" spans="1:6">
      <c r="A56" s="75"/>
      <c r="B56" s="5" t="s">
        <v>904</v>
      </c>
      <c r="C56" s="75"/>
      <c r="D56" s="75"/>
      <c r="E56" s="70"/>
      <c r="F56" s="70"/>
    </row>
    <row r="57" spans="1:6">
      <c r="A57" s="75"/>
      <c r="B57" s="5" t="s">
        <v>135</v>
      </c>
      <c r="C57" s="75"/>
      <c r="D57" s="75"/>
      <c r="E57" s="70"/>
      <c r="F57" s="70"/>
    </row>
    <row r="58" spans="1:6">
      <c r="A58" s="75"/>
      <c r="B58" s="5" t="s">
        <v>827</v>
      </c>
      <c r="C58" s="75"/>
      <c r="D58" s="75"/>
      <c r="E58" s="70"/>
      <c r="F58" s="70"/>
    </row>
    <row r="59" spans="1:6">
      <c r="A59" s="75"/>
      <c r="B59" s="5" t="s">
        <v>905</v>
      </c>
      <c r="C59" s="75"/>
      <c r="D59" s="75"/>
      <c r="E59" s="70"/>
      <c r="F59" s="70"/>
    </row>
    <row r="60" spans="1:6">
      <c r="A60" s="75"/>
      <c r="B60" s="5" t="s">
        <v>828</v>
      </c>
      <c r="C60" s="75"/>
      <c r="D60" s="75"/>
      <c r="E60" s="70"/>
      <c r="F60" s="70"/>
    </row>
    <row r="61" spans="1:6">
      <c r="A61" s="75"/>
      <c r="B61" s="5" t="s">
        <v>829</v>
      </c>
      <c r="C61" s="75"/>
      <c r="D61" s="75"/>
      <c r="E61" s="70"/>
      <c r="F61" s="70"/>
    </row>
    <row r="62" spans="1:6">
      <c r="A62" s="75"/>
      <c r="B62" s="5" t="s">
        <v>830</v>
      </c>
      <c r="C62" s="75"/>
      <c r="D62" s="75"/>
      <c r="E62" s="70"/>
      <c r="F62" s="70"/>
    </row>
    <row r="63" spans="1:6">
      <c r="A63" s="75"/>
      <c r="B63" s="5" t="s">
        <v>831</v>
      </c>
      <c r="C63" s="75"/>
      <c r="D63" s="75"/>
      <c r="E63" s="70"/>
      <c r="F63" s="70"/>
    </row>
    <row r="64" spans="1:6">
      <c r="A64" s="75"/>
      <c r="B64" s="5" t="s">
        <v>149</v>
      </c>
      <c r="C64" s="75"/>
      <c r="D64" s="75"/>
      <c r="E64" s="70"/>
      <c r="F64" s="70"/>
    </row>
    <row r="65" spans="1:6">
      <c r="A65" s="75"/>
      <c r="B65" s="5" t="s">
        <v>670</v>
      </c>
      <c r="C65" s="75"/>
      <c r="D65" s="75"/>
      <c r="E65" s="70"/>
      <c r="F65" s="70"/>
    </row>
    <row r="66" spans="1:6">
      <c r="A66" s="75"/>
      <c r="B66" s="5" t="s">
        <v>906</v>
      </c>
      <c r="C66" s="75"/>
      <c r="D66" s="75"/>
      <c r="E66" s="70"/>
      <c r="F66" s="70"/>
    </row>
    <row r="67" spans="1:6">
      <c r="A67" s="75"/>
      <c r="B67" s="5" t="s">
        <v>833</v>
      </c>
      <c r="C67" s="75"/>
      <c r="D67" s="75"/>
      <c r="E67" s="70"/>
      <c r="F67" s="70"/>
    </row>
    <row r="68" spans="1:6">
      <c r="A68" s="75"/>
      <c r="B68" s="5" t="s">
        <v>834</v>
      </c>
      <c r="C68" s="75"/>
      <c r="D68" s="75"/>
      <c r="E68" s="70"/>
      <c r="F68" s="70"/>
    </row>
    <row r="69" spans="1:6">
      <c r="A69" s="75"/>
      <c r="B69" s="5" t="s">
        <v>835</v>
      </c>
      <c r="C69" s="75"/>
      <c r="D69" s="75"/>
      <c r="E69" s="70"/>
      <c r="F69" s="70"/>
    </row>
    <row r="70" spans="1:6">
      <c r="A70" s="75"/>
      <c r="B70" s="5" t="s">
        <v>907</v>
      </c>
      <c r="C70" s="75"/>
      <c r="D70" s="75"/>
      <c r="E70" s="70"/>
      <c r="F70" s="70"/>
    </row>
    <row r="71" spans="1:6">
      <c r="A71" s="75"/>
      <c r="B71" s="5" t="s">
        <v>908</v>
      </c>
      <c r="C71" s="75"/>
    </row>
  </sheetData>
  <phoneticPr fontId="0" type="noConversion"/>
  <pageMargins left="0.79027777777777775" right="0.74791666666666667" top="0.98402777777777783" bottom="0.98402777777777772" header="0.24027777777777778" footer="0"/>
  <pageSetup paperSize="9" orientation="portrait" useFirstPageNumber="1" horizontalDpi="4294967294" verticalDpi="300" r:id="rId1"/>
  <headerFooter alignWithMargins="0">
    <oddHeader>&amp;L&amp;"Times New Roman CE,Običajno"&amp;9&amp;F&amp;RPZI</oddHeader>
    <oddFooter>&amp;CStran &amp;P od &amp;N&amp;RPodi</oddFooter>
  </headerFooter>
</worksheet>
</file>

<file path=xl/worksheets/sheet2.xml><?xml version="1.0" encoding="utf-8"?>
<worksheet xmlns="http://schemas.openxmlformats.org/spreadsheetml/2006/main" xmlns:r="http://schemas.openxmlformats.org/officeDocument/2006/relationships">
  <dimension ref="B1:I39"/>
  <sheetViews>
    <sheetView tabSelected="1" topLeftCell="B1" workbookViewId="0">
      <selection activeCell="Q5" sqref="Q5"/>
    </sheetView>
  </sheetViews>
  <sheetFormatPr defaultRowHeight="13.5"/>
  <cols>
    <col min="1" max="1" width="5.42578125" style="1" customWidth="1"/>
    <col min="2" max="2" width="36.5703125" style="1" customWidth="1"/>
    <col min="3" max="3" width="9.140625" style="1"/>
    <col min="4" max="4" width="7.140625" style="1" customWidth="1"/>
    <col min="5" max="5" width="9.140625" style="1"/>
    <col min="6" max="6" width="20.140625" style="1" customWidth="1"/>
    <col min="7" max="16384" width="9.140625" style="1"/>
  </cols>
  <sheetData>
    <row r="1" spans="2:6" ht="15">
      <c r="B1" s="5" t="s">
        <v>84</v>
      </c>
    </row>
    <row r="2" spans="2:6" ht="14.25" customHeight="1">
      <c r="B2" s="84" t="s">
        <v>525</v>
      </c>
    </row>
    <row r="3" spans="2:6" ht="15.75">
      <c r="B3" s="84" t="s">
        <v>526</v>
      </c>
    </row>
    <row r="4" spans="2:6" ht="15.75">
      <c r="B4" s="84" t="s">
        <v>527</v>
      </c>
    </row>
    <row r="5" spans="2:6" ht="15.75">
      <c r="B5" s="84"/>
    </row>
    <row r="6" spans="2:6" ht="15">
      <c r="B6" s="5" t="s">
        <v>85</v>
      </c>
    </row>
    <row r="7" spans="2:6" ht="15.75">
      <c r="B7" s="84" t="s">
        <v>528</v>
      </c>
    </row>
    <row r="8" spans="2:6" ht="15.75">
      <c r="B8" s="84"/>
      <c r="C8" s="146"/>
      <c r="D8" s="146"/>
      <c r="E8" s="146"/>
      <c r="F8" s="146"/>
    </row>
    <row r="9" spans="2:6" ht="15" customHeight="1">
      <c r="B9" s="4" t="s">
        <v>86</v>
      </c>
      <c r="C9" s="146"/>
      <c r="D9" s="146"/>
      <c r="E9" s="146"/>
      <c r="F9" s="146"/>
    </row>
    <row r="10" spans="2:6" ht="15.75">
      <c r="B10" s="84" t="s">
        <v>529</v>
      </c>
      <c r="C10" s="146"/>
      <c r="D10" s="146"/>
      <c r="E10" s="146"/>
      <c r="F10" s="146"/>
    </row>
    <row r="11" spans="2:6" ht="15.75">
      <c r="B11" s="84"/>
      <c r="C11" s="146"/>
      <c r="D11" s="146"/>
      <c r="E11" s="146"/>
      <c r="F11" s="146"/>
    </row>
    <row r="12" spans="2:6" ht="14.25" customHeight="1">
      <c r="B12" s="146"/>
      <c r="C12" s="146"/>
      <c r="D12" s="146"/>
      <c r="E12" s="146"/>
      <c r="F12" s="146"/>
    </row>
    <row r="13" spans="2:6" ht="15.75">
      <c r="B13" s="147"/>
      <c r="C13" s="146"/>
      <c r="D13" s="146"/>
      <c r="E13" s="146"/>
      <c r="F13" s="146"/>
    </row>
    <row r="14" spans="2:6" ht="15">
      <c r="B14" s="80"/>
      <c r="C14" s="146"/>
      <c r="D14" s="146"/>
      <c r="E14" s="146"/>
      <c r="F14" s="146"/>
    </row>
    <row r="15" spans="2:6" ht="18">
      <c r="B15" s="248" t="s">
        <v>87</v>
      </c>
      <c r="C15" s="248"/>
      <c r="D15" s="146"/>
      <c r="E15" s="146"/>
      <c r="F15" s="146"/>
    </row>
    <row r="16" spans="2:6" ht="18">
      <c r="B16" s="148"/>
      <c r="C16" s="148"/>
      <c r="D16" s="146"/>
      <c r="E16" s="146"/>
      <c r="F16" s="146"/>
    </row>
    <row r="17" spans="2:9" ht="18">
      <c r="B17" s="149"/>
      <c r="C17" s="149"/>
      <c r="D17" s="146"/>
      <c r="E17" s="146"/>
      <c r="F17" s="146"/>
    </row>
    <row r="18" spans="2:9" ht="18">
      <c r="B18" s="150" t="s">
        <v>408</v>
      </c>
      <c r="C18" s="149"/>
      <c r="D18" s="146"/>
      <c r="E18" s="146"/>
      <c r="F18" s="146"/>
    </row>
    <row r="19" spans="2:9" ht="13.5" customHeight="1">
      <c r="B19" s="146"/>
      <c r="C19" s="146"/>
      <c r="D19" s="146"/>
      <c r="E19" s="146"/>
      <c r="F19" s="146"/>
    </row>
    <row r="20" spans="2:9" ht="18" customHeight="1">
      <c r="B20" s="147" t="s">
        <v>409</v>
      </c>
      <c r="C20" s="146"/>
      <c r="D20" s="146"/>
      <c r="E20" s="146"/>
      <c r="F20" s="235">
        <f>'rekapitulacija gradb.del'!C33+'rekapitul. obrtnišk.del'!C44</f>
        <v>0</v>
      </c>
    </row>
    <row r="21" spans="2:9" ht="18" customHeight="1">
      <c r="B21" s="147"/>
      <c r="C21" s="146"/>
      <c r="D21" s="146"/>
      <c r="E21" s="146"/>
      <c r="F21" s="152"/>
    </row>
    <row r="22" spans="2:9" ht="18" customHeight="1">
      <c r="B22" s="147" t="s">
        <v>410</v>
      </c>
      <c r="C22" s="146"/>
      <c r="D22" s="146"/>
      <c r="E22" s="146"/>
      <c r="F22" s="235">
        <f>'[1]rekapitul. zunanja ureditev'!$C$29</f>
        <v>0</v>
      </c>
    </row>
    <row r="23" spans="2:9" ht="18" customHeight="1">
      <c r="B23" s="147"/>
      <c r="C23" s="146"/>
      <c r="D23" s="146"/>
      <c r="E23" s="146"/>
      <c r="F23" s="152"/>
    </row>
    <row r="24" spans="2:9" ht="18" customHeight="1">
      <c r="B24" s="147" t="s">
        <v>411</v>
      </c>
      <c r="C24" s="146"/>
      <c r="D24" s="146"/>
      <c r="E24" s="146"/>
      <c r="F24" s="236">
        <f>[2]REKAPITULACIJA!$D$29</f>
        <v>0</v>
      </c>
    </row>
    <row r="25" spans="2:9" ht="18" customHeight="1">
      <c r="B25" s="147"/>
      <c r="C25" s="146"/>
      <c r="D25" s="146"/>
      <c r="E25" s="146"/>
      <c r="F25" s="153"/>
    </row>
    <row r="26" spans="2:9" ht="18" customHeight="1" thickBot="1">
      <c r="B26" s="176" t="s">
        <v>412</v>
      </c>
      <c r="C26" s="154"/>
      <c r="D26" s="155"/>
      <c r="E26" s="154"/>
      <c r="F26" s="237">
        <f>[3]REKAPITULACIJA!$D$18</f>
        <v>0</v>
      </c>
    </row>
    <row r="27" spans="2:9">
      <c r="B27" s="134"/>
      <c r="C27" s="146"/>
      <c r="D27" s="146"/>
      <c r="E27" s="146"/>
      <c r="F27" s="156"/>
    </row>
    <row r="28" spans="2:9" ht="15.75">
      <c r="B28" s="147" t="s">
        <v>413</v>
      </c>
      <c r="C28" s="146"/>
      <c r="D28" s="146"/>
      <c r="E28" s="146"/>
      <c r="F28" s="238">
        <f>SUM(F20:F27)</f>
        <v>0</v>
      </c>
    </row>
    <row r="29" spans="2:9" ht="15.75">
      <c r="B29" s="151"/>
      <c r="C29" s="146"/>
      <c r="D29" s="146"/>
      <c r="E29" s="146"/>
      <c r="F29" s="153"/>
      <c r="I29" s="244"/>
    </row>
    <row r="30" spans="2:9" ht="18" customHeight="1" thickBot="1">
      <c r="B30" s="154" t="s">
        <v>169</v>
      </c>
      <c r="C30" s="154"/>
      <c r="D30" s="154"/>
      <c r="E30" s="154"/>
      <c r="F30" s="240">
        <f>F28*0.22</f>
        <v>0</v>
      </c>
    </row>
    <row r="31" spans="2:9" ht="20.25" customHeight="1" thickBot="1">
      <c r="B31" s="157"/>
      <c r="C31" s="157"/>
      <c r="D31" s="157"/>
      <c r="E31" s="157"/>
      <c r="F31" s="239">
        <f>SUM(F28:F30)</f>
        <v>0</v>
      </c>
    </row>
    <row r="32" spans="2:9">
      <c r="B32" s="146"/>
      <c r="C32" s="146"/>
      <c r="D32" s="146"/>
      <c r="E32" s="146"/>
      <c r="F32" s="153"/>
    </row>
    <row r="33" spans="2:6">
      <c r="B33" s="146"/>
      <c r="C33" s="146"/>
      <c r="D33" s="146"/>
      <c r="E33" s="146"/>
      <c r="F33" s="153"/>
    </row>
    <row r="34" spans="2:6">
      <c r="B34" s="247" t="s">
        <v>248</v>
      </c>
      <c r="C34" s="247"/>
      <c r="D34" s="247"/>
      <c r="E34" s="247"/>
      <c r="F34" s="156"/>
    </row>
    <row r="35" spans="2:6">
      <c r="B35" s="247" t="s">
        <v>249</v>
      </c>
      <c r="C35" s="247"/>
      <c r="D35" s="247"/>
      <c r="E35" s="174"/>
      <c r="F35" s="156"/>
    </row>
    <row r="36" spans="2:6">
      <c r="B36" s="247" t="s">
        <v>250</v>
      </c>
      <c r="C36" s="247"/>
      <c r="D36" s="247"/>
      <c r="E36" s="247"/>
      <c r="F36" s="158"/>
    </row>
    <row r="37" spans="2:6" ht="29.25" customHeight="1">
      <c r="B37" s="247" t="s">
        <v>136</v>
      </c>
      <c r="C37" s="247"/>
      <c r="D37" s="247"/>
      <c r="E37" s="247"/>
      <c r="F37" s="158"/>
    </row>
    <row r="38" spans="2:6" ht="29.25" customHeight="1">
      <c r="B38" s="173"/>
      <c r="C38" s="173"/>
      <c r="D38" s="173"/>
      <c r="E38" s="173"/>
      <c r="F38" s="158"/>
    </row>
    <row r="39" spans="2:6" ht="74.25" customHeight="1">
      <c r="B39" s="247" t="s">
        <v>50</v>
      </c>
      <c r="C39" s="247"/>
      <c r="D39" s="247"/>
      <c r="E39" s="247"/>
      <c r="F39" s="153"/>
    </row>
  </sheetData>
  <mergeCells count="6">
    <mergeCell ref="B37:E37"/>
    <mergeCell ref="B39:E39"/>
    <mergeCell ref="B15:C15"/>
    <mergeCell ref="B34:E34"/>
    <mergeCell ref="B35:D35"/>
    <mergeCell ref="B36:E36"/>
  </mergeCells>
  <phoneticPr fontId="38" type="noConversion"/>
  <pageMargins left="0.75" right="0.75" top="1" bottom="1" header="0" footer="0"/>
  <pageSetup paperSize="9" orientation="portrait" r:id="rId1"/>
  <headerFooter alignWithMargins="0">
    <oddFooter>&amp;CSkupna rekapitulacija</oddFooter>
  </headerFooter>
</worksheet>
</file>

<file path=xl/worksheets/sheet20.xml><?xml version="1.0" encoding="utf-8"?>
<worksheet xmlns="http://schemas.openxmlformats.org/spreadsheetml/2006/main" xmlns:r="http://schemas.openxmlformats.org/officeDocument/2006/relationships">
  <dimension ref="A1:F94"/>
  <sheetViews>
    <sheetView showZeros="0" view="pageLayout" topLeftCell="A44" zoomScaleNormal="100" zoomScaleSheetLayoutView="100" workbookViewId="0">
      <selection activeCell="F65" sqref="F65"/>
    </sheetView>
  </sheetViews>
  <sheetFormatPr defaultRowHeight="15"/>
  <cols>
    <col min="1" max="1" width="4.42578125" style="11" customWidth="1"/>
    <col min="2" max="2" width="47.140625" style="5" customWidth="1"/>
    <col min="3" max="3" width="7.140625" style="5" customWidth="1"/>
    <col min="4" max="4" width="10.140625" style="9" customWidth="1"/>
    <col min="5" max="5" width="9.140625" style="8"/>
    <col min="6" max="16384" width="9.140625" style="5"/>
  </cols>
  <sheetData>
    <row r="1" spans="1:6" ht="45">
      <c r="A1" s="113" t="s">
        <v>273</v>
      </c>
      <c r="B1" s="118" t="s">
        <v>509</v>
      </c>
      <c r="E1" s="63" t="s">
        <v>984</v>
      </c>
      <c r="F1" s="5" t="s">
        <v>983</v>
      </c>
    </row>
    <row r="3" spans="1:6" ht="17.25">
      <c r="A3" s="10" t="s">
        <v>74</v>
      </c>
      <c r="B3" s="11" t="s">
        <v>183</v>
      </c>
      <c r="C3" s="14" t="s">
        <v>24</v>
      </c>
      <c r="D3" s="14">
        <v>13</v>
      </c>
      <c r="F3" s="223">
        <f>D3*E3</f>
        <v>0</v>
      </c>
    </row>
    <row r="4" spans="1:6">
      <c r="A4" s="10"/>
      <c r="B4" s="11" t="s">
        <v>913</v>
      </c>
      <c r="C4" s="14"/>
      <c r="D4" s="14"/>
    </row>
    <row r="5" spans="1:6">
      <c r="A5" s="10"/>
      <c r="B5" s="11" t="s">
        <v>914</v>
      </c>
      <c r="C5" s="12"/>
    </row>
    <row r="6" spans="1:6">
      <c r="A6" s="10"/>
      <c r="B6" s="11" t="s">
        <v>915</v>
      </c>
      <c r="C6" s="12"/>
    </row>
    <row r="7" spans="1:6">
      <c r="A7" s="10"/>
      <c r="B7" s="11" t="s">
        <v>510</v>
      </c>
      <c r="C7" s="12"/>
    </row>
    <row r="8" spans="1:6">
      <c r="A8" s="10"/>
      <c r="B8" s="11" t="s">
        <v>511</v>
      </c>
      <c r="C8" s="12"/>
    </row>
    <row r="9" spans="1:6">
      <c r="A9" s="10"/>
      <c r="B9" s="11" t="s">
        <v>512</v>
      </c>
      <c r="C9" s="12"/>
    </row>
    <row r="10" spans="1:6">
      <c r="A10" s="10"/>
      <c r="B10" s="11" t="s">
        <v>916</v>
      </c>
      <c r="C10" s="12"/>
    </row>
    <row r="11" spans="1:6">
      <c r="A11" s="10"/>
      <c r="B11" s="11" t="s">
        <v>917</v>
      </c>
      <c r="C11" s="12"/>
    </row>
    <row r="12" spans="1:6">
      <c r="A12" s="10"/>
      <c r="B12" s="11" t="s">
        <v>185</v>
      </c>
      <c r="C12" s="12"/>
    </row>
    <row r="13" spans="1:6">
      <c r="A13" s="10"/>
      <c r="B13" s="11" t="s">
        <v>186</v>
      </c>
      <c r="C13" s="12"/>
    </row>
    <row r="14" spans="1:6">
      <c r="A14" s="10"/>
      <c r="B14" s="11" t="s">
        <v>918</v>
      </c>
      <c r="C14" s="12"/>
    </row>
    <row r="15" spans="1:6">
      <c r="A15" s="10"/>
      <c r="B15" s="11" t="s">
        <v>920</v>
      </c>
      <c r="C15" s="12"/>
    </row>
    <row r="16" spans="1:6">
      <c r="A16" s="10"/>
      <c r="B16" s="11"/>
      <c r="C16" s="12"/>
    </row>
    <row r="17" spans="1:6" ht="17.25">
      <c r="A17" s="10" t="s">
        <v>75</v>
      </c>
      <c r="B17" s="11" t="s">
        <v>183</v>
      </c>
      <c r="C17" s="14" t="s">
        <v>24</v>
      </c>
      <c r="D17" s="14">
        <v>9</v>
      </c>
      <c r="F17" s="223">
        <f>D17*E17</f>
        <v>0</v>
      </c>
    </row>
    <row r="18" spans="1:6">
      <c r="A18" s="10"/>
      <c r="B18" s="11" t="s">
        <v>921</v>
      </c>
      <c r="C18" s="14"/>
    </row>
    <row r="19" spans="1:6">
      <c r="A19" s="10"/>
      <c r="B19" s="11" t="s">
        <v>924</v>
      </c>
      <c r="C19" s="14"/>
    </row>
    <row r="20" spans="1:6">
      <c r="A20" s="10"/>
      <c r="B20" s="11" t="s">
        <v>914</v>
      </c>
      <c r="C20" s="12"/>
    </row>
    <row r="21" spans="1:6">
      <c r="A21" s="10"/>
      <c r="B21" s="11" t="s">
        <v>915</v>
      </c>
      <c r="C21" s="12"/>
    </row>
    <row r="22" spans="1:6">
      <c r="A22" s="10"/>
      <c r="B22" s="11" t="s">
        <v>510</v>
      </c>
      <c r="C22" s="12"/>
    </row>
    <row r="23" spans="1:6">
      <c r="A23" s="10"/>
      <c r="B23" s="11" t="s">
        <v>511</v>
      </c>
      <c r="C23" s="12"/>
    </row>
    <row r="24" spans="1:6">
      <c r="A24" s="10"/>
      <c r="B24" s="11" t="s">
        <v>512</v>
      </c>
      <c r="C24" s="12"/>
    </row>
    <row r="25" spans="1:6">
      <c r="A25" s="10"/>
      <c r="B25" s="11" t="s">
        <v>916</v>
      </c>
      <c r="C25" s="12"/>
    </row>
    <row r="26" spans="1:6">
      <c r="A26" s="10"/>
      <c r="B26" s="11" t="s">
        <v>184</v>
      </c>
      <c r="C26" s="12"/>
    </row>
    <row r="27" spans="1:6">
      <c r="A27" s="10"/>
      <c r="B27" s="11" t="s">
        <v>185</v>
      </c>
      <c r="C27" s="12"/>
    </row>
    <row r="28" spans="1:6">
      <c r="A28" s="10"/>
      <c r="B28" s="11" t="s">
        <v>186</v>
      </c>
      <c r="C28" s="12"/>
    </row>
    <row r="29" spans="1:6">
      <c r="A29" s="10"/>
      <c r="B29" s="11" t="s">
        <v>918</v>
      </c>
      <c r="C29" s="12"/>
    </row>
    <row r="30" spans="1:6">
      <c r="A30" s="10"/>
      <c r="B30" s="11" t="s">
        <v>919</v>
      </c>
      <c r="C30" s="12"/>
    </row>
    <row r="31" spans="1:6">
      <c r="A31" s="10"/>
      <c r="B31" s="11" t="s">
        <v>923</v>
      </c>
      <c r="C31" s="12"/>
    </row>
    <row r="32" spans="1:6">
      <c r="A32" s="10"/>
      <c r="B32" s="11"/>
      <c r="C32" s="12"/>
    </row>
    <row r="33" spans="1:6" ht="17.25">
      <c r="A33" s="10" t="s">
        <v>303</v>
      </c>
      <c r="B33" s="11" t="s">
        <v>183</v>
      </c>
      <c r="C33" s="14" t="s">
        <v>24</v>
      </c>
      <c r="D33" s="14">
        <v>1.5</v>
      </c>
      <c r="F33" s="223"/>
    </row>
    <row r="34" spans="1:6">
      <c r="A34" s="10"/>
      <c r="B34" s="11" t="s">
        <v>925</v>
      </c>
      <c r="C34" s="14"/>
    </row>
    <row r="35" spans="1:6">
      <c r="A35" s="10"/>
      <c r="B35" s="11" t="s">
        <v>924</v>
      </c>
      <c r="C35" s="14"/>
    </row>
    <row r="36" spans="1:6">
      <c r="A36" s="10"/>
      <c r="B36" s="11" t="s">
        <v>914</v>
      </c>
      <c r="C36" s="12"/>
    </row>
    <row r="37" spans="1:6">
      <c r="A37" s="10"/>
      <c r="B37" s="11" t="s">
        <v>915</v>
      </c>
      <c r="C37" s="12"/>
    </row>
    <row r="38" spans="1:6">
      <c r="A38" s="10"/>
      <c r="B38" s="11" t="s">
        <v>510</v>
      </c>
      <c r="C38" s="12"/>
    </row>
    <row r="39" spans="1:6">
      <c r="A39" s="10"/>
      <c r="B39" s="11" t="s">
        <v>511</v>
      </c>
      <c r="C39" s="12"/>
    </row>
    <row r="40" spans="1:6">
      <c r="A40" s="10"/>
      <c r="B40" s="11" t="s">
        <v>512</v>
      </c>
      <c r="C40" s="12"/>
    </row>
    <row r="41" spans="1:6">
      <c r="B41" s="11" t="s">
        <v>926</v>
      </c>
    </row>
    <row r="42" spans="1:6">
      <c r="B42" s="11" t="s">
        <v>184</v>
      </c>
    </row>
    <row r="43" spans="1:6">
      <c r="B43" s="11" t="s">
        <v>185</v>
      </c>
    </row>
    <row r="44" spans="1:6">
      <c r="B44" s="11" t="s">
        <v>186</v>
      </c>
    </row>
    <row r="45" spans="1:6">
      <c r="B45" s="11" t="s">
        <v>918</v>
      </c>
    </row>
    <row r="46" spans="1:6">
      <c r="B46" s="11" t="s">
        <v>919</v>
      </c>
    </row>
    <row r="47" spans="1:6">
      <c r="B47" s="11" t="s">
        <v>923</v>
      </c>
    </row>
    <row r="48" spans="1:6" ht="17.25">
      <c r="A48" s="10" t="s">
        <v>304</v>
      </c>
      <c r="B48" s="11" t="s">
        <v>927</v>
      </c>
      <c r="C48" s="14" t="s">
        <v>24</v>
      </c>
      <c r="D48" s="14">
        <v>35</v>
      </c>
      <c r="F48" s="223">
        <f>D48*E48</f>
        <v>0</v>
      </c>
    </row>
    <row r="49" spans="1:5">
      <c r="A49" s="10"/>
      <c r="B49" s="11" t="s">
        <v>928</v>
      </c>
      <c r="C49" s="14"/>
    </row>
    <row r="50" spans="1:5">
      <c r="A50" s="10"/>
      <c r="B50" s="11" t="s">
        <v>932</v>
      </c>
      <c r="C50" s="12"/>
    </row>
    <row r="51" spans="1:5">
      <c r="A51" s="10"/>
      <c r="B51" s="11" t="s">
        <v>929</v>
      </c>
      <c r="C51" s="12"/>
    </row>
    <row r="52" spans="1:5">
      <c r="A52" s="10"/>
      <c r="B52" s="11" t="s">
        <v>933</v>
      </c>
      <c r="C52" s="12"/>
    </row>
    <row r="53" spans="1:5">
      <c r="A53" s="10"/>
      <c r="B53" s="11" t="s">
        <v>934</v>
      </c>
      <c r="C53" s="12"/>
    </row>
    <row r="54" spans="1:5">
      <c r="A54" s="10"/>
      <c r="B54" s="11" t="s">
        <v>935</v>
      </c>
      <c r="C54" s="12"/>
    </row>
    <row r="55" spans="1:5">
      <c r="A55" s="10"/>
      <c r="B55" s="11" t="s">
        <v>936</v>
      </c>
      <c r="C55" s="12"/>
    </row>
    <row r="56" spans="1:5">
      <c r="A56" s="10"/>
      <c r="B56" s="11" t="s">
        <v>512</v>
      </c>
      <c r="C56" s="12"/>
    </row>
    <row r="57" spans="1:5">
      <c r="A57" s="10"/>
      <c r="B57" s="11" t="s">
        <v>922</v>
      </c>
      <c r="C57" s="12"/>
    </row>
    <row r="58" spans="1:5">
      <c r="A58" s="10"/>
      <c r="B58" s="11" t="s">
        <v>930</v>
      </c>
      <c r="C58" s="12"/>
    </row>
    <row r="59" spans="1:5">
      <c r="A59" s="10"/>
      <c r="B59" s="11" t="s">
        <v>185</v>
      </c>
      <c r="C59" s="12"/>
    </row>
    <row r="60" spans="1:5">
      <c r="A60" s="10"/>
      <c r="B60" s="11" t="s">
        <v>931</v>
      </c>
      <c r="C60" s="12"/>
    </row>
    <row r="61" spans="1:5">
      <c r="A61" s="10"/>
      <c r="B61" s="11" t="s">
        <v>937</v>
      </c>
      <c r="C61" s="12"/>
    </row>
    <row r="62" spans="1:5">
      <c r="A62" s="10"/>
      <c r="B62" s="11" t="s">
        <v>922</v>
      </c>
      <c r="C62" s="12"/>
    </row>
    <row r="63" spans="1:5">
      <c r="A63" s="10"/>
      <c r="B63" s="11"/>
      <c r="C63" s="12"/>
    </row>
    <row r="64" spans="1:5">
      <c r="A64" s="32"/>
      <c r="B64" s="15"/>
      <c r="C64" s="15"/>
      <c r="D64" s="20"/>
      <c r="E64" s="16"/>
    </row>
    <row r="65" spans="1:6">
      <c r="A65" s="33"/>
      <c r="B65" s="116" t="s">
        <v>977</v>
      </c>
      <c r="C65" s="17"/>
      <c r="D65" s="34"/>
      <c r="E65" s="19"/>
      <c r="F65" s="231">
        <f>SUM(F2:F64)</f>
        <v>0</v>
      </c>
    </row>
    <row r="66" spans="1:6">
      <c r="A66" s="138"/>
      <c r="B66" s="136"/>
      <c r="C66" s="35"/>
      <c r="D66" s="36"/>
      <c r="E66" s="37"/>
    </row>
    <row r="67" spans="1:6">
      <c r="A67" s="138"/>
      <c r="B67" s="81" t="s">
        <v>78</v>
      </c>
      <c r="C67" s="35"/>
      <c r="D67" s="36"/>
      <c r="E67" s="37"/>
    </row>
    <row r="68" spans="1:6">
      <c r="A68" s="138"/>
      <c r="C68" s="35"/>
      <c r="D68" s="36"/>
      <c r="E68" s="37"/>
    </row>
    <row r="69" spans="1:6">
      <c r="A69" s="138"/>
      <c r="B69" s="5" t="s">
        <v>938</v>
      </c>
      <c r="C69" s="35"/>
      <c r="D69" s="36"/>
      <c r="E69" s="37"/>
    </row>
    <row r="70" spans="1:6">
      <c r="A70" s="138"/>
      <c r="B70" s="5" t="s">
        <v>962</v>
      </c>
      <c r="C70" s="35"/>
      <c r="D70" s="36"/>
      <c r="E70" s="37"/>
    </row>
    <row r="71" spans="1:6">
      <c r="A71" s="138"/>
      <c r="B71" s="5" t="s">
        <v>939</v>
      </c>
      <c r="C71" s="35"/>
      <c r="D71" s="36"/>
      <c r="E71" s="37"/>
    </row>
    <row r="72" spans="1:6">
      <c r="A72" s="138"/>
      <c r="B72" s="5" t="s">
        <v>940</v>
      </c>
      <c r="C72" s="35"/>
      <c r="D72" s="36"/>
      <c r="E72" s="37"/>
    </row>
    <row r="73" spans="1:6">
      <c r="A73" s="138"/>
      <c r="B73" s="5" t="s">
        <v>941</v>
      </c>
      <c r="C73" s="35"/>
      <c r="D73" s="36"/>
      <c r="E73" s="37"/>
    </row>
    <row r="74" spans="1:6">
      <c r="A74" s="138"/>
      <c r="B74" s="5" t="s">
        <v>942</v>
      </c>
      <c r="C74" s="35"/>
      <c r="D74" s="36"/>
      <c r="E74" s="37"/>
    </row>
    <row r="75" spans="1:6">
      <c r="A75" s="10"/>
      <c r="B75" s="5" t="s">
        <v>943</v>
      </c>
      <c r="C75" s="12"/>
    </row>
    <row r="76" spans="1:6">
      <c r="A76" s="10"/>
      <c r="B76" s="5" t="s">
        <v>944</v>
      </c>
      <c r="C76" s="12"/>
    </row>
    <row r="77" spans="1:6">
      <c r="A77" s="10"/>
      <c r="B77" s="5" t="s">
        <v>945</v>
      </c>
      <c r="C77" s="12"/>
    </row>
    <row r="78" spans="1:6">
      <c r="A78" s="10"/>
      <c r="B78" s="5" t="s">
        <v>946</v>
      </c>
      <c r="C78" s="12"/>
    </row>
    <row r="79" spans="1:6">
      <c r="A79" s="10"/>
      <c r="B79" s="5" t="s">
        <v>947</v>
      </c>
      <c r="C79" s="12"/>
    </row>
    <row r="80" spans="1:6">
      <c r="A80" s="10"/>
      <c r="B80" s="5" t="s">
        <v>948</v>
      </c>
      <c r="C80" s="12"/>
    </row>
    <row r="81" spans="1:3">
      <c r="A81" s="10"/>
      <c r="B81" s="5" t="s">
        <v>949</v>
      </c>
      <c r="C81" s="12"/>
    </row>
    <row r="82" spans="1:3">
      <c r="A82" s="10"/>
      <c r="B82" s="5" t="s">
        <v>135</v>
      </c>
      <c r="C82" s="12"/>
    </row>
    <row r="83" spans="1:3">
      <c r="A83" s="10"/>
      <c r="B83" s="5" t="s">
        <v>950</v>
      </c>
      <c r="C83" s="12"/>
    </row>
    <row r="84" spans="1:3">
      <c r="A84" s="10"/>
      <c r="B84" s="5" t="s">
        <v>951</v>
      </c>
      <c r="C84" s="12"/>
    </row>
    <row r="85" spans="1:3">
      <c r="A85" s="10"/>
      <c r="B85" s="5" t="s">
        <v>952</v>
      </c>
      <c r="C85" s="12"/>
    </row>
    <row r="86" spans="1:3">
      <c r="A86" s="10"/>
      <c r="B86" s="5" t="s">
        <v>953</v>
      </c>
      <c r="C86" s="12"/>
    </row>
    <row r="87" spans="1:3">
      <c r="A87" s="10"/>
      <c r="B87" s="5" t="s">
        <v>954</v>
      </c>
      <c r="C87" s="12"/>
    </row>
    <row r="88" spans="1:3">
      <c r="A88" s="10"/>
      <c r="B88" s="5" t="s">
        <v>955</v>
      </c>
      <c r="C88" s="12"/>
    </row>
    <row r="89" spans="1:3">
      <c r="A89" s="10"/>
      <c r="B89" s="5" t="s">
        <v>956</v>
      </c>
      <c r="C89" s="12"/>
    </row>
    <row r="90" spans="1:3">
      <c r="A90" s="10"/>
      <c r="B90" s="5" t="s">
        <v>957</v>
      </c>
      <c r="C90" s="12"/>
    </row>
    <row r="91" spans="1:3">
      <c r="A91" s="10"/>
      <c r="B91" s="5" t="s">
        <v>958</v>
      </c>
      <c r="C91" s="12"/>
    </row>
    <row r="92" spans="1:3">
      <c r="A92" s="10"/>
      <c r="B92" s="5" t="s">
        <v>959</v>
      </c>
      <c r="C92" s="12"/>
    </row>
    <row r="93" spans="1:3">
      <c r="A93" s="10"/>
      <c r="B93" s="5" t="s">
        <v>960</v>
      </c>
      <c r="C93" s="12"/>
    </row>
    <row r="94" spans="1:3">
      <c r="B94" s="5" t="s">
        <v>961</v>
      </c>
    </row>
  </sheetData>
  <phoneticPr fontId="0" type="noConversion"/>
  <pageMargins left="0.79027777777777775" right="0.74791666666666667" top="0.98402777777777783" bottom="0.98402777777777772" header="0.24027777777777778" footer="0"/>
  <pageSetup paperSize="9" orientation="portrait" useFirstPageNumber="1" horizontalDpi="4294967294" verticalDpi="300" r:id="rId1"/>
  <headerFooter alignWithMargins="0">
    <oddHeader>&amp;L&amp;"Times New Roman CE,Običajno"&amp;9&amp;F&amp;RPZI</oddHeader>
    <oddFooter xml:space="preserve">&amp;CStran &amp;P od &amp;N&amp;RMontažne  stene </oddFooter>
  </headerFooter>
</worksheet>
</file>

<file path=xl/worksheets/sheet21.xml><?xml version="1.0" encoding="utf-8"?>
<worksheet xmlns="http://schemas.openxmlformats.org/spreadsheetml/2006/main" xmlns:r="http://schemas.openxmlformats.org/officeDocument/2006/relationships">
  <dimension ref="A1:F15"/>
  <sheetViews>
    <sheetView view="pageBreakPreview" zoomScaleNormal="100" zoomScaleSheetLayoutView="100" workbookViewId="0">
      <selection activeCell="F3" sqref="F3"/>
    </sheetView>
  </sheetViews>
  <sheetFormatPr defaultRowHeight="15"/>
  <cols>
    <col min="1" max="1" width="5.7109375" style="21" customWidth="1"/>
    <col min="2" max="2" width="44" style="21" customWidth="1"/>
    <col min="3" max="3" width="6" style="21" customWidth="1"/>
    <col min="4" max="4" width="10" style="21" customWidth="1"/>
    <col min="5" max="5" width="9.140625" style="22"/>
    <col min="6" max="6" width="12" style="22" customWidth="1"/>
    <col min="7" max="16384" width="9.140625" style="21"/>
  </cols>
  <sheetData>
    <row r="1" spans="1:6" ht="45">
      <c r="A1" s="81" t="s">
        <v>274</v>
      </c>
      <c r="B1" s="65" t="s">
        <v>218</v>
      </c>
      <c r="E1" s="63" t="s">
        <v>984</v>
      </c>
      <c r="F1" s="5" t="s">
        <v>983</v>
      </c>
    </row>
    <row r="3" spans="1:6">
      <c r="A3" s="10" t="s">
        <v>74</v>
      </c>
      <c r="B3" s="5" t="s">
        <v>204</v>
      </c>
      <c r="C3" s="9" t="s">
        <v>134</v>
      </c>
      <c r="D3" s="40">
        <v>21</v>
      </c>
      <c r="F3" s="222">
        <f>D3*E3</f>
        <v>0</v>
      </c>
    </row>
    <row r="4" spans="1:6">
      <c r="A4" s="10"/>
      <c r="B4" s="5" t="s">
        <v>464</v>
      </c>
      <c r="C4" s="9"/>
      <c r="D4" s="40"/>
    </row>
    <row r="5" spans="1:6">
      <c r="A5" s="10"/>
      <c r="B5" s="5" t="s">
        <v>202</v>
      </c>
      <c r="C5" s="9"/>
      <c r="D5" s="39"/>
    </row>
    <row r="6" spans="1:6">
      <c r="A6" s="10"/>
      <c r="B6" s="5" t="s">
        <v>203</v>
      </c>
      <c r="C6" s="9"/>
      <c r="D6" s="39"/>
    </row>
    <row r="7" spans="1:6">
      <c r="A7" s="10"/>
      <c r="B7" s="5" t="s">
        <v>139</v>
      </c>
      <c r="C7" s="9"/>
      <c r="D7" s="39"/>
    </row>
    <row r="8" spans="1:6">
      <c r="A8" s="10"/>
      <c r="B8" s="5"/>
      <c r="C8" s="9"/>
      <c r="D8" s="39"/>
    </row>
    <row r="9" spans="1:6">
      <c r="A9" s="10"/>
      <c r="B9" s="5"/>
      <c r="C9" s="9"/>
      <c r="D9" s="39"/>
    </row>
    <row r="10" spans="1:6">
      <c r="A10" s="25"/>
      <c r="B10" s="116" t="s">
        <v>219</v>
      </c>
      <c r="C10" s="25"/>
      <c r="D10" s="25"/>
      <c r="E10" s="26"/>
      <c r="F10" s="230">
        <f>SUM(F3:F9)</f>
        <v>0</v>
      </c>
    </row>
    <row r="14" spans="1:6">
      <c r="F14" s="70"/>
    </row>
    <row r="15" spans="1:6">
      <c r="B15" s="5"/>
      <c r="F15" s="70"/>
    </row>
  </sheetData>
  <phoneticPr fontId="0" type="noConversion"/>
  <pageMargins left="0.78740157480314965" right="0.74803149606299213" top="0.98425196850393704" bottom="0.98425196850393704" header="0.23622047244094491" footer="0"/>
  <pageSetup paperSize="9" scale="99" orientation="portrait" useFirstPageNumber="1" horizontalDpi="4294967294" verticalDpi="300" r:id="rId1"/>
  <headerFooter alignWithMargins="0">
    <oddHeader>&amp;L&amp;"Times New Roman CE,Običajno"&amp;9&amp;F&amp;RPZI</oddHeader>
    <oddFooter>&amp;CStran &amp;P od &amp;N&amp;RKamnoseška dela</oddFooter>
  </headerFooter>
</worksheet>
</file>

<file path=xl/worksheets/sheet22.xml><?xml version="1.0" encoding="utf-8"?>
<worksheet xmlns="http://schemas.openxmlformats.org/spreadsheetml/2006/main" xmlns:r="http://schemas.openxmlformats.org/officeDocument/2006/relationships">
  <dimension ref="A1:F30"/>
  <sheetViews>
    <sheetView view="pageBreakPreview" zoomScaleNormal="100" zoomScaleSheetLayoutView="100" workbookViewId="0">
      <selection activeCell="F20" sqref="F20"/>
    </sheetView>
  </sheetViews>
  <sheetFormatPr defaultRowHeight="15"/>
  <cols>
    <col min="1" max="1" width="5.7109375" style="5" customWidth="1"/>
    <col min="2" max="2" width="44" style="5" customWidth="1"/>
    <col min="3" max="3" width="6" style="5" customWidth="1"/>
    <col min="4" max="4" width="10" style="5" customWidth="1"/>
    <col min="5" max="5" width="9.140625" style="8"/>
    <col min="6" max="6" width="12" style="8" customWidth="1"/>
    <col min="7" max="16384" width="9.140625" style="5"/>
  </cols>
  <sheetData>
    <row r="1" spans="1:6" ht="45">
      <c r="A1" s="81" t="s">
        <v>276</v>
      </c>
      <c r="B1" s="65" t="s">
        <v>6</v>
      </c>
      <c r="E1" s="63" t="s">
        <v>984</v>
      </c>
      <c r="F1" s="5" t="s">
        <v>983</v>
      </c>
    </row>
    <row r="3" spans="1:6" ht="15.75" customHeight="1">
      <c r="A3" s="5" t="s">
        <v>74</v>
      </c>
      <c r="B3" s="63" t="s">
        <v>514</v>
      </c>
      <c r="C3" s="9" t="s">
        <v>173</v>
      </c>
      <c r="D3" s="133">
        <v>1</v>
      </c>
      <c r="F3" s="216">
        <f>D3*E3</f>
        <v>0</v>
      </c>
    </row>
    <row r="4" spans="1:6">
      <c r="B4" s="63"/>
      <c r="C4" s="9"/>
      <c r="D4" s="133"/>
    </row>
    <row r="5" spans="1:6">
      <c r="A5" s="5" t="s">
        <v>75</v>
      </c>
      <c r="B5" s="5" t="s">
        <v>277</v>
      </c>
      <c r="C5" s="9" t="s">
        <v>173</v>
      </c>
      <c r="D5" s="133">
        <v>1</v>
      </c>
      <c r="F5" s="216">
        <f>D5*E5</f>
        <v>0</v>
      </c>
    </row>
    <row r="6" spans="1:6">
      <c r="B6" s="5" t="s">
        <v>278</v>
      </c>
      <c r="C6" s="9"/>
      <c r="D6" s="35"/>
    </row>
    <row r="7" spans="1:6">
      <c r="B7" s="63"/>
      <c r="C7" s="9"/>
      <c r="D7" s="8"/>
    </row>
    <row r="8" spans="1:6" ht="14.25" customHeight="1">
      <c r="A8" s="5" t="s">
        <v>303</v>
      </c>
      <c r="B8" s="63" t="s">
        <v>519</v>
      </c>
      <c r="C8" s="9" t="s">
        <v>173</v>
      </c>
      <c r="D8" s="133">
        <v>1</v>
      </c>
      <c r="F8" s="216">
        <f>D8*E8</f>
        <v>0</v>
      </c>
    </row>
    <row r="9" spans="1:6">
      <c r="B9" s="11" t="s">
        <v>520</v>
      </c>
      <c r="C9" s="9"/>
      <c r="D9" s="180"/>
    </row>
    <row r="10" spans="1:6">
      <c r="B10" s="11" t="s">
        <v>521</v>
      </c>
      <c r="C10" s="9"/>
      <c r="D10" s="180"/>
    </row>
    <row r="11" spans="1:6">
      <c r="B11" s="11" t="s">
        <v>522</v>
      </c>
      <c r="C11" s="9"/>
      <c r="D11" s="180"/>
    </row>
    <row r="12" spans="1:6">
      <c r="B12" s="11" t="s">
        <v>523</v>
      </c>
      <c r="C12" s="9"/>
      <c r="D12" s="35"/>
    </row>
    <row r="13" spans="1:6">
      <c r="B13" s="11" t="s">
        <v>963</v>
      </c>
      <c r="C13" s="9"/>
      <c r="D13" s="35"/>
    </row>
    <row r="14" spans="1:6">
      <c r="B14" s="11" t="s">
        <v>524</v>
      </c>
      <c r="C14" s="9"/>
      <c r="D14" s="35"/>
    </row>
    <row r="15" spans="1:6">
      <c r="B15" s="11" t="s">
        <v>2</v>
      </c>
      <c r="C15" s="9"/>
      <c r="D15" s="180"/>
    </row>
    <row r="16" spans="1:6">
      <c r="C16" s="9"/>
      <c r="D16" s="35"/>
    </row>
    <row r="17" spans="1:6" ht="15.75">
      <c r="A17" s="5" t="s">
        <v>304</v>
      </c>
      <c r="B17" s="171" t="s">
        <v>3</v>
      </c>
      <c r="C17" s="9" t="s">
        <v>226</v>
      </c>
      <c r="D17" s="35">
        <v>5</v>
      </c>
      <c r="F17" s="216">
        <f>D17*E17</f>
        <v>0</v>
      </c>
    </row>
    <row r="18" spans="1:6">
      <c r="B18" s="5" t="s">
        <v>471</v>
      </c>
      <c r="C18" s="9"/>
      <c r="D18" s="35"/>
    </row>
    <row r="19" spans="1:6">
      <c r="C19" s="9"/>
      <c r="D19" s="131"/>
    </row>
    <row r="20" spans="1:6" ht="15.75" customHeight="1">
      <c r="A20" s="5" t="s">
        <v>305</v>
      </c>
      <c r="B20" s="171" t="s">
        <v>4</v>
      </c>
      <c r="C20" s="9" t="s">
        <v>173</v>
      </c>
      <c r="D20" s="133">
        <v>1</v>
      </c>
      <c r="F20" s="216">
        <f>D20*E20</f>
        <v>0</v>
      </c>
    </row>
    <row r="21" spans="1:6">
      <c r="B21" s="5" t="s">
        <v>5</v>
      </c>
      <c r="C21" s="9"/>
      <c r="D21" s="35"/>
    </row>
    <row r="22" spans="1:6">
      <c r="B22" s="90"/>
      <c r="C22" s="206"/>
      <c r="D22" s="112"/>
    </row>
    <row r="24" spans="1:6">
      <c r="A24" s="17"/>
      <c r="B24" s="116" t="s">
        <v>7</v>
      </c>
      <c r="C24" s="17"/>
      <c r="D24" s="17"/>
      <c r="E24" s="19"/>
      <c r="F24" s="214">
        <f>SUM(F3:F23)</f>
        <v>0</v>
      </c>
    </row>
    <row r="29" spans="1:6">
      <c r="F29" s="37"/>
    </row>
    <row r="30" spans="1:6">
      <c r="F30" s="37"/>
    </row>
  </sheetData>
  <phoneticPr fontId="0" type="noConversion"/>
  <pageMargins left="0.78740157480314965" right="0.74803149606299213" top="0.98425196850393704" bottom="0.98425196850393704" header="0.23622047244094491" footer="0"/>
  <pageSetup paperSize="9" orientation="portrait" useFirstPageNumber="1" horizontalDpi="4294967294" verticalDpi="300" r:id="rId1"/>
  <headerFooter alignWithMargins="0">
    <oddHeader>&amp;L&amp;"Times New Roman CE,Običajno"&amp;9&amp;F&amp;RPZI</oddHeader>
    <oddFooter>&amp;CStran &amp;P od &amp;N&amp;ROstala dela</oddFooter>
  </headerFooter>
</worksheet>
</file>

<file path=xl/worksheets/sheet23.xml><?xml version="1.0" encoding="utf-8"?>
<worksheet xmlns="http://schemas.openxmlformats.org/spreadsheetml/2006/main" xmlns:r="http://schemas.openxmlformats.org/officeDocument/2006/relationships">
  <dimension ref="A1:G138"/>
  <sheetViews>
    <sheetView showWhiteSpace="0" view="pageBreakPreview" zoomScaleNormal="100" zoomScaleSheetLayoutView="100" zoomScalePageLayoutView="110" workbookViewId="0">
      <selection activeCell="F3" sqref="F3:F23"/>
    </sheetView>
  </sheetViews>
  <sheetFormatPr defaultRowHeight="15"/>
  <cols>
    <col min="1" max="1" width="5.7109375" style="143" customWidth="1"/>
    <col min="2" max="2" width="42.28515625" style="45" customWidth="1"/>
    <col min="3" max="3" width="6.7109375" style="47" customWidth="1"/>
    <col min="4" max="4" width="9.7109375" style="45" customWidth="1"/>
    <col min="5" max="5" width="13.7109375" style="45" customWidth="1"/>
    <col min="6" max="6" width="16" style="45" customWidth="1"/>
    <col min="7" max="7" width="4.42578125" style="45" hidden="1" customWidth="1"/>
    <col min="8" max="16384" width="9.140625" style="45"/>
  </cols>
  <sheetData>
    <row r="1" spans="1:6" ht="30">
      <c r="A1" s="141" t="s">
        <v>454</v>
      </c>
      <c r="B1" s="46" t="s">
        <v>279</v>
      </c>
      <c r="E1" s="63" t="s">
        <v>984</v>
      </c>
      <c r="F1" s="5" t="s">
        <v>983</v>
      </c>
    </row>
    <row r="2" spans="1:6">
      <c r="A2" s="141"/>
      <c r="B2" s="46"/>
    </row>
    <row r="3" spans="1:6">
      <c r="A3" s="207" t="s">
        <v>74</v>
      </c>
      <c r="B3" s="48" t="s">
        <v>426</v>
      </c>
      <c r="C3" s="55" t="s">
        <v>173</v>
      </c>
      <c r="D3" s="132">
        <v>1</v>
      </c>
      <c r="E3" s="49"/>
      <c r="F3" s="232">
        <f>D3*E3</f>
        <v>0</v>
      </c>
    </row>
    <row r="4" spans="1:6">
      <c r="A4" s="207"/>
      <c r="B4" s="48" t="s">
        <v>964</v>
      </c>
      <c r="C4" s="55"/>
      <c r="D4" s="56"/>
      <c r="E4" s="49"/>
      <c r="F4" s="49"/>
    </row>
    <row r="5" spans="1:6">
      <c r="A5" s="207"/>
      <c r="B5" s="48" t="s">
        <v>965</v>
      </c>
      <c r="C5" s="55"/>
      <c r="D5" s="56"/>
      <c r="E5" s="49"/>
      <c r="F5" s="49"/>
    </row>
    <row r="6" spans="1:6" ht="15" customHeight="1">
      <c r="A6" s="207"/>
      <c r="B6" s="48" t="s">
        <v>966</v>
      </c>
      <c r="C6" s="55"/>
      <c r="D6" s="56"/>
      <c r="E6" s="49"/>
      <c r="F6" s="49"/>
    </row>
    <row r="7" spans="1:6" ht="15.75" customHeight="1">
      <c r="A7" s="207"/>
      <c r="B7" s="48" t="s">
        <v>516</v>
      </c>
      <c r="C7" s="55"/>
      <c r="D7" s="56"/>
      <c r="E7" s="49"/>
      <c r="F7" s="49"/>
    </row>
    <row r="8" spans="1:6">
      <c r="A8" s="207"/>
      <c r="B8" s="48"/>
      <c r="C8" s="55"/>
      <c r="D8" s="56"/>
      <c r="E8" s="49"/>
      <c r="F8" s="49"/>
    </row>
    <row r="9" spans="1:6">
      <c r="A9" s="207" t="s">
        <v>75</v>
      </c>
      <c r="B9" s="48" t="s">
        <v>265</v>
      </c>
      <c r="C9" s="55" t="s">
        <v>173</v>
      </c>
      <c r="D9" s="132">
        <v>1</v>
      </c>
      <c r="E9" s="49"/>
      <c r="F9" s="232">
        <f>D9*E9</f>
        <v>0</v>
      </c>
    </row>
    <row r="10" spans="1:6" ht="30">
      <c r="A10" s="207"/>
      <c r="B10" s="48" t="s">
        <v>517</v>
      </c>
      <c r="C10" s="55"/>
      <c r="D10" s="56"/>
      <c r="E10" s="49"/>
      <c r="F10" s="49"/>
    </row>
    <row r="11" spans="1:6" ht="30">
      <c r="A11" s="207"/>
      <c r="B11" s="48" t="s">
        <v>515</v>
      </c>
      <c r="C11" s="55"/>
      <c r="D11" s="56"/>
      <c r="E11" s="49"/>
      <c r="F11" s="49"/>
    </row>
    <row r="12" spans="1:6">
      <c r="A12" s="207"/>
      <c r="B12" s="48"/>
      <c r="C12" s="55"/>
      <c r="D12" s="56"/>
      <c r="E12" s="49"/>
      <c r="F12" s="49"/>
    </row>
    <row r="13" spans="1:6">
      <c r="A13" s="207" t="s">
        <v>303</v>
      </c>
      <c r="B13" s="48" t="s">
        <v>58</v>
      </c>
      <c r="C13" s="55" t="s">
        <v>173</v>
      </c>
      <c r="D13" s="132">
        <v>1</v>
      </c>
      <c r="E13" s="49"/>
      <c r="F13" s="232">
        <f>D13*E13</f>
        <v>0</v>
      </c>
    </row>
    <row r="14" spans="1:6">
      <c r="A14" s="207"/>
      <c r="B14" s="48" t="s">
        <v>59</v>
      </c>
      <c r="C14" s="55"/>
      <c r="D14" s="56"/>
      <c r="E14" s="49"/>
      <c r="F14" s="49"/>
    </row>
    <row r="15" spans="1:6" ht="15.75" customHeight="1">
      <c r="A15" s="207"/>
      <c r="B15" s="48" t="s">
        <v>967</v>
      </c>
      <c r="C15" s="55"/>
      <c r="D15" s="56"/>
      <c r="E15" s="49"/>
      <c r="F15" s="49"/>
    </row>
    <row r="16" spans="1:6">
      <c r="A16" s="207"/>
      <c r="B16" s="48"/>
      <c r="C16" s="55"/>
      <c r="D16" s="56"/>
      <c r="E16" s="49"/>
      <c r="F16" s="49"/>
    </row>
    <row r="17" spans="1:6">
      <c r="A17" s="207" t="s">
        <v>304</v>
      </c>
      <c r="B17" s="48" t="s">
        <v>60</v>
      </c>
      <c r="C17" s="55" t="s">
        <v>173</v>
      </c>
      <c r="D17" s="132">
        <v>1</v>
      </c>
      <c r="E17" s="49"/>
      <c r="F17" s="232">
        <f>D17*E17</f>
        <v>0</v>
      </c>
    </row>
    <row r="18" spans="1:6">
      <c r="A18" s="207"/>
      <c r="B18" s="48" t="s">
        <v>61</v>
      </c>
      <c r="C18" s="55"/>
      <c r="D18" s="56"/>
      <c r="E18" s="49"/>
      <c r="F18" s="49"/>
    </row>
    <row r="19" spans="1:6" ht="15" customHeight="1">
      <c r="A19" s="142"/>
      <c r="B19" s="48" t="s">
        <v>62</v>
      </c>
      <c r="C19" s="55"/>
      <c r="D19" s="56"/>
      <c r="E19" s="49"/>
      <c r="F19" s="49"/>
    </row>
    <row r="20" spans="1:6">
      <c r="A20" s="142"/>
      <c r="B20" s="48" t="s">
        <v>63</v>
      </c>
      <c r="C20" s="55"/>
      <c r="D20" s="56"/>
      <c r="E20" s="49"/>
      <c r="F20" s="49"/>
    </row>
    <row r="21" spans="1:6">
      <c r="A21" s="142"/>
      <c r="B21" s="48"/>
      <c r="C21" s="55"/>
      <c r="D21" s="56"/>
      <c r="E21" s="49"/>
      <c r="F21" s="49"/>
    </row>
    <row r="22" spans="1:6">
      <c r="A22" s="36"/>
      <c r="B22" s="35"/>
      <c r="C22" s="35"/>
      <c r="D22" s="56"/>
      <c r="E22" s="49"/>
      <c r="F22" s="49"/>
    </row>
    <row r="23" spans="1:6">
      <c r="A23" s="58"/>
      <c r="B23" s="121" t="s">
        <v>518</v>
      </c>
      <c r="C23" s="57"/>
      <c r="D23" s="58"/>
      <c r="E23" s="44"/>
      <c r="F23" s="214">
        <f>SUM(F3:F22)</f>
        <v>0</v>
      </c>
    </row>
    <row r="24" spans="1:6" ht="74.25" customHeight="1"/>
    <row r="25" spans="1:6" ht="79.5" customHeight="1"/>
    <row r="27" spans="1:6" ht="63" customHeight="1"/>
    <row r="28" spans="1:6" ht="63" customHeight="1"/>
    <row r="43" spans="7:7" ht="32.25" customHeight="1"/>
    <row r="47" spans="7:7">
      <c r="G47" s="46"/>
    </row>
    <row r="48" spans="7:7">
      <c r="G48" s="46"/>
    </row>
    <row r="52" spans="7:7" ht="9.9499999999999993" customHeight="1"/>
    <row r="53" spans="7:7">
      <c r="G53" s="46"/>
    </row>
    <row r="54" spans="7:7">
      <c r="G54" s="46"/>
    </row>
    <row r="55" spans="7:7">
      <c r="G55" s="46"/>
    </row>
    <row r="56" spans="7:7">
      <c r="G56" s="46"/>
    </row>
    <row r="57" spans="7:7">
      <c r="G57" s="46"/>
    </row>
    <row r="58" spans="7:7" ht="9.9499999999999993" customHeight="1">
      <c r="G58" s="46"/>
    </row>
    <row r="59" spans="7:7">
      <c r="G59" s="46"/>
    </row>
    <row r="60" spans="7:7" ht="92.25" customHeight="1">
      <c r="G60" s="46"/>
    </row>
    <row r="61" spans="7:7">
      <c r="G61" s="46"/>
    </row>
    <row r="62" spans="7:7">
      <c r="G62" s="46"/>
    </row>
    <row r="63" spans="7:7">
      <c r="G63" s="46"/>
    </row>
    <row r="64" spans="7:7" ht="9.9499999999999993" customHeight="1">
      <c r="G64" s="46"/>
    </row>
    <row r="65" spans="7:7">
      <c r="G65" s="46"/>
    </row>
    <row r="66" spans="7:7" ht="66" customHeight="1">
      <c r="G66" s="46"/>
    </row>
    <row r="67" spans="7:7" ht="73.5" customHeight="1">
      <c r="G67" s="46"/>
    </row>
    <row r="68" spans="7:7">
      <c r="G68" s="46"/>
    </row>
    <row r="69" spans="7:7" ht="9.9499999999999993" customHeight="1">
      <c r="G69" s="46"/>
    </row>
    <row r="70" spans="7:7">
      <c r="G70" s="46"/>
    </row>
    <row r="71" spans="7:7">
      <c r="G71" s="46"/>
    </row>
    <row r="72" spans="7:7">
      <c r="G72" s="46"/>
    </row>
    <row r="73" spans="7:7" ht="16.5" customHeight="1">
      <c r="G73" s="46"/>
    </row>
    <row r="74" spans="7:7">
      <c r="G74" s="46"/>
    </row>
    <row r="76" spans="7:7" ht="9.9499999999999993" customHeight="1"/>
    <row r="80" spans="7:7" ht="9.9499999999999993" customHeight="1"/>
    <row r="81" spans="7:7">
      <c r="G81" s="46"/>
    </row>
    <row r="82" spans="7:7">
      <c r="G82" s="46"/>
    </row>
    <row r="83" spans="7:7">
      <c r="G83" s="46"/>
    </row>
    <row r="84" spans="7:7" ht="106.5" customHeight="1">
      <c r="G84" s="46"/>
    </row>
    <row r="85" spans="7:7">
      <c r="G85" s="46"/>
    </row>
    <row r="86" spans="7:7">
      <c r="G86" s="46"/>
    </row>
    <row r="87" spans="7:7">
      <c r="G87" s="46"/>
    </row>
    <row r="88" spans="7:7" ht="60.75" customHeight="1">
      <c r="G88" s="46"/>
    </row>
    <row r="89" spans="7:7">
      <c r="G89" s="46"/>
    </row>
    <row r="90" spans="7:7" ht="105.75" customHeight="1">
      <c r="G90" s="46"/>
    </row>
    <row r="91" spans="7:7" ht="105.75" customHeight="1">
      <c r="G91" s="46"/>
    </row>
    <row r="92" spans="7:7" ht="105.75" customHeight="1">
      <c r="G92" s="46"/>
    </row>
    <row r="93" spans="7:7" ht="105.75" customHeight="1">
      <c r="G93" s="46"/>
    </row>
    <row r="94" spans="7:7" ht="93" customHeight="1">
      <c r="G94" s="46"/>
    </row>
    <row r="95" spans="7:7">
      <c r="G95" s="46"/>
    </row>
    <row r="96" spans="7:7">
      <c r="G96" s="46"/>
    </row>
    <row r="98" spans="7:7" ht="9.9499999999999993" customHeight="1"/>
    <row r="102" spans="7:7" ht="9.9499999999999993" customHeight="1"/>
    <row r="111" spans="7:7">
      <c r="G111" s="46"/>
    </row>
    <row r="113" spans="7:7" ht="18.75" customHeight="1">
      <c r="G113" s="46"/>
    </row>
    <row r="114" spans="7:7">
      <c r="G114" s="46"/>
    </row>
    <row r="131" spans="1:7" s="50" customFormat="1">
      <c r="A131" s="143"/>
      <c r="B131" s="45"/>
      <c r="C131" s="47"/>
      <c r="D131" s="45"/>
      <c r="E131" s="45"/>
      <c r="F131" s="45"/>
    </row>
    <row r="133" spans="1:7">
      <c r="G133" s="46"/>
    </row>
    <row r="134" spans="1:7">
      <c r="G134" s="46"/>
    </row>
    <row r="135" spans="1:7">
      <c r="G135" s="51"/>
    </row>
    <row r="136" spans="1:7">
      <c r="G136" s="51"/>
    </row>
    <row r="138" spans="1:7">
      <c r="G138" s="46"/>
    </row>
  </sheetData>
  <phoneticPr fontId="2" type="noConversion"/>
  <pageMargins left="0.83" right="0.16" top="0.59055118110236227" bottom="0.59055118110236227" header="0" footer="0"/>
  <pageSetup paperSize="9" orientation="portrait" r:id="rId1"/>
  <headerFooter alignWithMargins="0">
    <oddHeader>&amp;C&amp;12&amp;F</oddHeader>
    <oddFooter>&amp;C&amp;12&amp;A</oddFooter>
  </headerFooter>
</worksheet>
</file>

<file path=xl/worksheets/sheet24.xml><?xml version="1.0" encoding="utf-8"?>
<worksheet xmlns="http://schemas.openxmlformats.org/spreadsheetml/2006/main" xmlns:r="http://schemas.openxmlformats.org/officeDocument/2006/relationships">
  <dimension ref="A1:F9"/>
  <sheetViews>
    <sheetView workbookViewId="0">
      <selection activeCell="I29" sqref="I29"/>
    </sheetView>
  </sheetViews>
  <sheetFormatPr defaultRowHeight="12.75"/>
  <cols>
    <col min="1" max="1" width="5.7109375" customWidth="1"/>
    <col min="2" max="2" width="42.28515625" customWidth="1"/>
    <col min="3" max="3" width="6.7109375" customWidth="1"/>
    <col min="4" max="4" width="9.7109375" customWidth="1"/>
  </cols>
  <sheetData>
    <row r="1" spans="1:6" ht="45">
      <c r="A1" s="141" t="s">
        <v>138</v>
      </c>
      <c r="B1" s="46" t="s">
        <v>968</v>
      </c>
      <c r="C1" s="47"/>
      <c r="D1" s="45"/>
      <c r="E1" s="63" t="s">
        <v>984</v>
      </c>
      <c r="F1" s="5" t="s">
        <v>983</v>
      </c>
    </row>
    <row r="2" spans="1:6" ht="15">
      <c r="A2" s="141"/>
      <c r="B2" s="46"/>
      <c r="C2" s="47"/>
      <c r="D2" s="45"/>
      <c r="E2" s="45"/>
      <c r="F2" s="45"/>
    </row>
    <row r="3" spans="1:6" ht="15">
      <c r="A3" s="142" t="s">
        <v>74</v>
      </c>
      <c r="B3" s="5" t="s">
        <v>969</v>
      </c>
      <c r="C3" s="55" t="s">
        <v>173</v>
      </c>
      <c r="D3" s="132">
        <v>1</v>
      </c>
      <c r="E3" s="45"/>
      <c r="F3" s="233">
        <f>D3*E3</f>
        <v>0</v>
      </c>
    </row>
    <row r="4" spans="1:6" ht="15">
      <c r="A4" s="142"/>
      <c r="B4" s="5" t="s">
        <v>970</v>
      </c>
      <c r="C4" s="55"/>
      <c r="D4" s="132"/>
      <c r="E4" s="45"/>
      <c r="F4" s="45"/>
    </row>
    <row r="5" spans="1:6" ht="15">
      <c r="A5" s="143"/>
      <c r="B5" s="5" t="s">
        <v>971</v>
      </c>
      <c r="C5" s="47"/>
      <c r="D5" s="45"/>
      <c r="E5" s="45"/>
      <c r="F5" s="45"/>
    </row>
    <row r="6" spans="1:6" ht="15">
      <c r="A6" s="142"/>
      <c r="B6" s="5" t="s">
        <v>972</v>
      </c>
      <c r="C6" s="55"/>
      <c r="D6" s="132"/>
      <c r="E6" s="49"/>
      <c r="F6" s="49"/>
    </row>
    <row r="7" spans="1:6" ht="15">
      <c r="A7" s="142"/>
      <c r="B7" s="48"/>
      <c r="C7" s="55"/>
      <c r="D7" s="56"/>
      <c r="E7" s="49"/>
      <c r="F7" s="49"/>
    </row>
    <row r="8" spans="1:6" ht="15">
      <c r="A8" s="142"/>
      <c r="B8" s="48"/>
      <c r="C8" s="55"/>
      <c r="D8" s="56"/>
      <c r="E8" s="49"/>
      <c r="F8" s="49"/>
    </row>
    <row r="9" spans="1:6" ht="15">
      <c r="A9" s="58"/>
      <c r="B9" s="121" t="s">
        <v>973</v>
      </c>
      <c r="C9" s="57"/>
      <c r="D9" s="58"/>
      <c r="E9" s="37"/>
      <c r="F9" s="234">
        <f>SUM(F3:F8)</f>
        <v>0</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F28"/>
  <sheetViews>
    <sheetView view="pageBreakPreview" zoomScaleSheetLayoutView="100" workbookViewId="0">
      <selection activeCell="E24" sqref="E24"/>
    </sheetView>
  </sheetViews>
  <sheetFormatPr defaultRowHeight="13.5"/>
  <cols>
    <col min="1" max="1" width="5.42578125" style="1" customWidth="1"/>
    <col min="2" max="2" width="36.5703125" style="1" customWidth="1"/>
    <col min="3" max="5" width="9.140625" style="1"/>
    <col min="6" max="6" width="17.42578125" style="1" customWidth="1"/>
    <col min="7" max="16384" width="9.140625" style="1"/>
  </cols>
  <sheetData>
    <row r="2" spans="2:3" ht="15">
      <c r="B2" s="5" t="s">
        <v>84</v>
      </c>
    </row>
    <row r="3" spans="2:3" ht="15.75">
      <c r="B3" s="84" t="s">
        <v>525</v>
      </c>
    </row>
    <row r="4" spans="2:3" ht="15.75">
      <c r="B4" s="84" t="s">
        <v>526</v>
      </c>
      <c r="C4" s="2"/>
    </row>
    <row r="5" spans="2:3" ht="15.75">
      <c r="B5" s="84" t="s">
        <v>527</v>
      </c>
      <c r="C5" s="2"/>
    </row>
    <row r="6" spans="2:3" ht="15.75">
      <c r="B6" s="84"/>
      <c r="C6" s="2"/>
    </row>
    <row r="7" spans="2:3" ht="15.75">
      <c r="B7" s="5" t="s">
        <v>85</v>
      </c>
      <c r="C7" s="2"/>
    </row>
    <row r="8" spans="2:3" ht="15.75">
      <c r="B8" s="84" t="s">
        <v>528</v>
      </c>
      <c r="C8" s="2"/>
    </row>
    <row r="9" spans="2:3" ht="15.75">
      <c r="B9" s="84"/>
    </row>
    <row r="10" spans="2:3">
      <c r="B10" s="4" t="s">
        <v>86</v>
      </c>
    </row>
    <row r="11" spans="2:3" ht="15.75">
      <c r="B11" s="84" t="s">
        <v>529</v>
      </c>
    </row>
    <row r="12" spans="2:3" ht="15">
      <c r="B12" s="5"/>
    </row>
    <row r="13" spans="2:3" ht="15.75">
      <c r="B13" s="84"/>
    </row>
    <row r="14" spans="2:3">
      <c r="B14" s="4"/>
    </row>
    <row r="15" spans="2:3" ht="15.75">
      <c r="B15" s="84"/>
    </row>
    <row r="16" spans="2:3" ht="15">
      <c r="B16" s="80"/>
    </row>
    <row r="17" spans="1:6" ht="15">
      <c r="B17" s="80"/>
    </row>
    <row r="18" spans="1:6" ht="15">
      <c r="B18" s="80"/>
    </row>
    <row r="19" spans="1:6" ht="18.75">
      <c r="B19" s="83" t="s">
        <v>88</v>
      </c>
    </row>
    <row r="22" spans="1:6">
      <c r="B22" s="82" t="s">
        <v>89</v>
      </c>
      <c r="C22" s="1">
        <f>'rekapitulacija gradb.del'!C33</f>
        <v>0</v>
      </c>
    </row>
    <row r="23" spans="1:6">
      <c r="B23" s="177"/>
    </row>
    <row r="24" spans="1:6">
      <c r="B24" s="82" t="s">
        <v>90</v>
      </c>
      <c r="C24" s="3">
        <f>'rekapitul. obrtnišk.del'!C44</f>
        <v>0</v>
      </c>
    </row>
    <row r="25" spans="1:6">
      <c r="B25" s="177"/>
    </row>
    <row r="26" spans="1:6" ht="16.5">
      <c r="A26" s="2"/>
      <c r="B26" s="178"/>
      <c r="F26" s="3"/>
    </row>
    <row r="27" spans="1:6" ht="16.5" thickBot="1">
      <c r="A27" s="85"/>
      <c r="B27" s="89" t="s">
        <v>91</v>
      </c>
      <c r="C27" s="245">
        <f>SUM(C22:C26)</f>
        <v>0</v>
      </c>
      <c r="D27" s="87"/>
      <c r="E27" s="87"/>
      <c r="F27" s="88"/>
    </row>
    <row r="28" spans="1:6" ht="14.25" thickTop="1"/>
  </sheetData>
  <phoneticPr fontId="0" type="noConversion"/>
  <pageMargins left="0.79027777777777775" right="0.74791666666666667" top="0.98402777777777772" bottom="0.98402777777777772" header="0.51180555555555551" footer="0"/>
  <pageSetup paperSize="9" orientation="portrait" useFirstPageNumber="1" horizontalDpi="4294967294" verticalDpi="300" r:id="rId1"/>
  <headerFooter alignWithMargins="0">
    <oddFooter>&amp;C&amp;"Arial,Navadno"&amp;9Skupna rekapitulacija  - &amp;P</oddFooter>
  </headerFooter>
</worksheet>
</file>

<file path=xl/worksheets/sheet4.xml><?xml version="1.0" encoding="utf-8"?>
<worksheet xmlns="http://schemas.openxmlformats.org/spreadsheetml/2006/main" xmlns:r="http://schemas.openxmlformats.org/officeDocument/2006/relationships">
  <dimension ref="A1:F37"/>
  <sheetViews>
    <sheetView view="pageBreakPreview" topLeftCell="A10" zoomScaleSheetLayoutView="100" workbookViewId="0">
      <selection activeCell="C33" sqref="C33"/>
    </sheetView>
  </sheetViews>
  <sheetFormatPr defaultRowHeight="13.5"/>
  <cols>
    <col min="1" max="1" width="5.42578125" style="1" customWidth="1"/>
    <col min="2" max="2" width="36.5703125" style="1" customWidth="1"/>
    <col min="3" max="5" width="9.140625" style="1"/>
    <col min="6" max="6" width="17.42578125" style="1" customWidth="1"/>
    <col min="7" max="16384" width="9.140625" style="1"/>
  </cols>
  <sheetData>
    <row r="1" spans="2:3" ht="15">
      <c r="B1" s="5" t="s">
        <v>84</v>
      </c>
    </row>
    <row r="2" spans="2:3" ht="15.75">
      <c r="B2" s="84" t="s">
        <v>525</v>
      </c>
      <c r="C2" s="2"/>
    </row>
    <row r="3" spans="2:3" ht="15.75">
      <c r="B3" s="84" t="s">
        <v>526</v>
      </c>
      <c r="C3" s="2"/>
    </row>
    <row r="4" spans="2:3" ht="15.75">
      <c r="B4" s="84" t="s">
        <v>527</v>
      </c>
      <c r="C4" s="2"/>
    </row>
    <row r="5" spans="2:3" ht="15.75">
      <c r="B5" s="84"/>
      <c r="C5" s="2"/>
    </row>
    <row r="6" spans="2:3" ht="15.75">
      <c r="B6" s="5" t="s">
        <v>85</v>
      </c>
      <c r="C6" s="2"/>
    </row>
    <row r="7" spans="2:3" ht="15.75">
      <c r="B7" s="84" t="s">
        <v>528</v>
      </c>
    </row>
    <row r="8" spans="2:3" ht="15.75">
      <c r="B8" s="84"/>
    </row>
    <row r="9" spans="2:3">
      <c r="B9" s="4" t="s">
        <v>86</v>
      </c>
    </row>
    <row r="10" spans="2:3" ht="15.75">
      <c r="B10" s="84" t="s">
        <v>529</v>
      </c>
    </row>
    <row r="11" spans="2:3">
      <c r="B11" s="4"/>
    </row>
    <row r="12" spans="2:3" ht="15.75">
      <c r="B12" s="84"/>
    </row>
    <row r="13" spans="2:3" ht="15">
      <c r="B13" s="80"/>
    </row>
    <row r="14" spans="2:3" ht="18.75">
      <c r="B14" s="83" t="s">
        <v>92</v>
      </c>
    </row>
    <row r="15" spans="2:3" ht="40.5">
      <c r="C15" s="241" t="s">
        <v>984</v>
      </c>
    </row>
    <row r="16" spans="2:3" ht="15">
      <c r="B16" s="5" t="s">
        <v>89</v>
      </c>
    </row>
    <row r="17" spans="1:6" ht="15">
      <c r="B17" s="5"/>
    </row>
    <row r="18" spans="1:6" ht="15">
      <c r="A18" s="81" t="s">
        <v>66</v>
      </c>
      <c r="B18" s="81" t="s">
        <v>187</v>
      </c>
      <c r="C18" s="249">
        <f>'pripravljalna dela'!F31</f>
        <v>0</v>
      </c>
      <c r="D18" s="4" t="s">
        <v>65</v>
      </c>
    </row>
    <row r="19" spans="1:6" ht="15">
      <c r="B19" s="5"/>
    </row>
    <row r="20" spans="1:6" ht="15">
      <c r="A20" s="81" t="s">
        <v>68</v>
      </c>
      <c r="B20" s="81" t="s">
        <v>530</v>
      </c>
      <c r="C20" s="249">
        <f>'rušitvena dela'!F48</f>
        <v>0</v>
      </c>
      <c r="D20" s="4" t="s">
        <v>65</v>
      </c>
    </row>
    <row r="21" spans="1:6" ht="15">
      <c r="B21" s="81"/>
    </row>
    <row r="22" spans="1:6" ht="15">
      <c r="A22" s="81" t="s">
        <v>70</v>
      </c>
      <c r="B22" s="81" t="s">
        <v>94</v>
      </c>
      <c r="C22" s="242">
        <f>'zem. dela '!F37</f>
        <v>0</v>
      </c>
      <c r="D22" s="4" t="s">
        <v>65</v>
      </c>
    </row>
    <row r="23" spans="1:6" ht="15">
      <c r="B23" s="5"/>
    </row>
    <row r="24" spans="1:6" ht="15">
      <c r="A24" s="81" t="s">
        <v>72</v>
      </c>
      <c r="B24" s="81" t="s">
        <v>95</v>
      </c>
      <c r="C24" s="242">
        <f>'bet. dela '!F73</f>
        <v>0</v>
      </c>
      <c r="D24" s="4" t="s">
        <v>65</v>
      </c>
    </row>
    <row r="25" spans="1:6" ht="15">
      <c r="B25" s="81"/>
    </row>
    <row r="26" spans="1:6" ht="15">
      <c r="A26" s="81" t="s">
        <v>270</v>
      </c>
      <c r="B26" s="81" t="s">
        <v>96</v>
      </c>
      <c r="C26" s="242">
        <f>'tes. dela '!F42</f>
        <v>0</v>
      </c>
      <c r="D26" s="4" t="s">
        <v>65</v>
      </c>
    </row>
    <row r="27" spans="1:6" ht="15">
      <c r="B27" s="81"/>
    </row>
    <row r="28" spans="1:6" ht="15">
      <c r="A28" s="81" t="s">
        <v>271</v>
      </c>
      <c r="B28" s="81" t="s">
        <v>97</v>
      </c>
      <c r="C28" s="242">
        <f>'zem. dela '!F37</f>
        <v>0</v>
      </c>
      <c r="D28" s="4" t="s">
        <v>65</v>
      </c>
    </row>
    <row r="29" spans="1:6" ht="15">
      <c r="B29" s="81"/>
    </row>
    <row r="30" spans="1:6" ht="15">
      <c r="A30" s="81" t="s">
        <v>272</v>
      </c>
      <c r="B30" s="81" t="s">
        <v>12</v>
      </c>
      <c r="C30" s="242">
        <f>fasada!F29</f>
        <v>0</v>
      </c>
      <c r="D30" s="4" t="s">
        <v>65</v>
      </c>
    </row>
    <row r="31" spans="1:6" ht="15">
      <c r="B31" s="81"/>
    </row>
    <row r="32" spans="1:6" ht="15.75">
      <c r="A32" s="2"/>
      <c r="B32" s="2"/>
      <c r="F32" s="3"/>
    </row>
    <row r="33" spans="1:6" ht="16.5" thickBot="1">
      <c r="A33" s="85"/>
      <c r="B33" s="89" t="s">
        <v>93</v>
      </c>
      <c r="C33" s="250">
        <f>SUM(C18:C32)</f>
        <v>0</v>
      </c>
      <c r="D33" s="86" t="s">
        <v>65</v>
      </c>
      <c r="E33" s="87"/>
      <c r="F33" s="88"/>
    </row>
    <row r="34" spans="1:6" ht="14.25" thickTop="1"/>
    <row r="36" spans="1:6" ht="15">
      <c r="B36" s="5"/>
    </row>
    <row r="37" spans="1:6">
      <c r="B37" s="4"/>
    </row>
  </sheetData>
  <phoneticPr fontId="0" type="noConversion"/>
  <pageMargins left="0.79027777777777775" right="0.74791666666666667" top="0.98402777777777772" bottom="0.98402777777777772" header="0.51180555555555551" footer="0"/>
  <pageSetup paperSize="9" orientation="portrait" useFirstPageNumber="1" horizontalDpi="4294967294" verticalDpi="300" r:id="rId1"/>
  <headerFooter alignWithMargins="0">
    <oddFooter>&amp;C&amp;"Times New Roman CE,Običajno"&amp;9Skupna rekapitulacija gradbenih del  - &amp;P</oddFooter>
  </headerFooter>
</worksheet>
</file>

<file path=xl/worksheets/sheet5.xml><?xml version="1.0" encoding="utf-8"?>
<worksheet xmlns="http://schemas.openxmlformats.org/spreadsheetml/2006/main" xmlns:r="http://schemas.openxmlformats.org/officeDocument/2006/relationships">
  <dimension ref="A1:F31"/>
  <sheetViews>
    <sheetView view="pageBreakPreview" zoomScaleSheetLayoutView="100" workbookViewId="0">
      <selection activeCell="F27" sqref="F27"/>
    </sheetView>
  </sheetViews>
  <sheetFormatPr defaultRowHeight="15"/>
  <cols>
    <col min="1" max="1" width="5.7109375" style="5" customWidth="1"/>
    <col min="2" max="2" width="44" style="5" customWidth="1"/>
    <col min="3" max="3" width="8.140625" style="8" customWidth="1"/>
    <col min="4" max="4" width="6.140625" style="5" customWidth="1"/>
    <col min="5" max="5" width="8.140625" style="5" customWidth="1"/>
    <col min="6" max="6" width="12.7109375" style="5" customWidth="1"/>
    <col min="7" max="16384" width="9.140625" style="5"/>
  </cols>
  <sheetData>
    <row r="1" spans="1:6" ht="45">
      <c r="A1" s="81" t="s">
        <v>66</v>
      </c>
      <c r="B1" s="65" t="s">
        <v>188</v>
      </c>
      <c r="E1" s="213" t="s">
        <v>984</v>
      </c>
      <c r="F1" s="7" t="s">
        <v>983</v>
      </c>
    </row>
    <row r="3" spans="1:6">
      <c r="A3" s="5" t="s">
        <v>74</v>
      </c>
      <c r="B3" s="5" t="s">
        <v>102</v>
      </c>
      <c r="C3" s="159" t="s">
        <v>173</v>
      </c>
      <c r="D3" s="5">
        <v>1</v>
      </c>
      <c r="F3" s="223">
        <f>D3*E3</f>
        <v>0</v>
      </c>
    </row>
    <row r="4" spans="1:6">
      <c r="B4" s="5" t="s">
        <v>170</v>
      </c>
      <c r="C4" s="27"/>
    </row>
    <row r="5" spans="1:6">
      <c r="B5" s="5" t="s">
        <v>171</v>
      </c>
    </row>
    <row r="6" spans="1:6">
      <c r="B6" s="5" t="s">
        <v>172</v>
      </c>
    </row>
    <row r="7" spans="1:6">
      <c r="B7" s="5" t="s">
        <v>531</v>
      </c>
    </row>
    <row r="9" spans="1:6">
      <c r="A9" s="122" t="s">
        <v>75</v>
      </c>
      <c r="B9" s="123" t="s">
        <v>239</v>
      </c>
      <c r="C9" s="159" t="s">
        <v>173</v>
      </c>
      <c r="D9" s="5">
        <v>1</v>
      </c>
      <c r="F9" s="223">
        <f>D9*E9</f>
        <v>0</v>
      </c>
    </row>
    <row r="10" spans="1:6">
      <c r="A10" s="122"/>
      <c r="B10" s="123" t="s">
        <v>240</v>
      </c>
    </row>
    <row r="11" spans="1:6">
      <c r="A11" s="122"/>
      <c r="B11" s="124" t="s">
        <v>241</v>
      </c>
      <c r="C11" s="126"/>
    </row>
    <row r="12" spans="1:6">
      <c r="A12" s="122"/>
      <c r="B12" s="124" t="s">
        <v>242</v>
      </c>
      <c r="C12" s="126"/>
    </row>
    <row r="13" spans="1:6">
      <c r="A13" s="122"/>
      <c r="B13" s="124"/>
      <c r="C13" s="126"/>
    </row>
    <row r="14" spans="1:6">
      <c r="A14" s="122" t="s">
        <v>303</v>
      </c>
      <c r="B14" s="123" t="s">
        <v>243</v>
      </c>
      <c r="C14" s="159" t="s">
        <v>173</v>
      </c>
      <c r="D14" s="5">
        <v>1</v>
      </c>
      <c r="F14" s="223">
        <f>D14*E14</f>
        <v>0</v>
      </c>
    </row>
    <row r="15" spans="1:6">
      <c r="A15" s="122"/>
      <c r="B15" s="124" t="s">
        <v>244</v>
      </c>
    </row>
    <row r="16" spans="1:6">
      <c r="A16" s="122"/>
      <c r="B16" s="107" t="s">
        <v>320</v>
      </c>
    </row>
    <row r="17" spans="1:6">
      <c r="A17" s="122"/>
      <c r="B17" s="127" t="s">
        <v>245</v>
      </c>
      <c r="C17" s="126"/>
    </row>
    <row r="18" spans="1:6">
      <c r="A18" s="122"/>
      <c r="B18" s="127" t="s">
        <v>246</v>
      </c>
      <c r="C18" s="126"/>
    </row>
    <row r="19" spans="1:6">
      <c r="A19" s="122"/>
      <c r="B19" s="127" t="s">
        <v>247</v>
      </c>
      <c r="C19" s="126"/>
    </row>
    <row r="20" spans="1:6">
      <c r="A20" s="122"/>
      <c r="B20" s="127"/>
      <c r="C20" s="126"/>
    </row>
    <row r="21" spans="1:6">
      <c r="A21" s="122" t="s">
        <v>304</v>
      </c>
      <c r="B21" s="123" t="s">
        <v>174</v>
      </c>
      <c r="C21" s="159" t="s">
        <v>173</v>
      </c>
      <c r="D21" s="5">
        <v>1</v>
      </c>
      <c r="F21" s="223">
        <f>D21*E21</f>
        <v>0</v>
      </c>
    </row>
    <row r="22" spans="1:6">
      <c r="A22" s="122"/>
      <c r="B22" s="123" t="s">
        <v>137</v>
      </c>
      <c r="C22" s="126"/>
    </row>
    <row r="23" spans="1:6">
      <c r="A23" s="122"/>
      <c r="B23" s="127"/>
      <c r="C23" s="126"/>
    </row>
    <row r="24" spans="1:6">
      <c r="A24" s="122" t="s">
        <v>305</v>
      </c>
      <c r="B24" s="127" t="s">
        <v>175</v>
      </c>
      <c r="C24" s="126"/>
    </row>
    <row r="25" spans="1:6">
      <c r="A25" s="122"/>
      <c r="B25" s="127" t="s">
        <v>176</v>
      </c>
      <c r="C25" s="126"/>
    </row>
    <row r="26" spans="1:6">
      <c r="A26" s="122"/>
      <c r="B26" s="127" t="s">
        <v>177</v>
      </c>
      <c r="C26" s="126"/>
    </row>
    <row r="27" spans="1:6">
      <c r="A27" s="122"/>
      <c r="B27" s="73" t="s">
        <v>178</v>
      </c>
      <c r="C27" s="161" t="s">
        <v>226</v>
      </c>
      <c r="D27" s="5">
        <v>1</v>
      </c>
      <c r="F27" s="223">
        <f>D27*E27</f>
        <v>0</v>
      </c>
    </row>
    <row r="28" spans="1:6">
      <c r="A28" s="122"/>
      <c r="B28" s="5" t="s">
        <v>179</v>
      </c>
      <c r="C28" s="126"/>
    </row>
    <row r="29" spans="1:6">
      <c r="A29" s="122"/>
      <c r="C29" s="126"/>
    </row>
    <row r="30" spans="1:6">
      <c r="B30" s="160"/>
    </row>
    <row r="31" spans="1:6">
      <c r="A31" s="17"/>
      <c r="B31" s="116" t="s">
        <v>11</v>
      </c>
      <c r="C31" s="44"/>
      <c r="D31" s="43"/>
      <c r="E31" s="43"/>
      <c r="F31" s="209">
        <f>SUM(F3:F30)</f>
        <v>0</v>
      </c>
    </row>
  </sheetData>
  <phoneticPr fontId="0" type="noConversion"/>
  <pageMargins left="0.79027777777777775" right="0.74791666666666667" top="0.98402777777777783" bottom="0.98402777777777772" header="0.24027777777777778" footer="0"/>
  <pageSetup paperSize="9" scale="99" orientation="portrait" useFirstPageNumber="1" horizontalDpi="4294967294" verticalDpi="300" r:id="rId1"/>
  <headerFooter alignWithMargins="0">
    <oddHeader>&amp;L&amp;"Times New Roman CE,Navadno"&amp;9&amp;F&amp;RPZI</oddHeader>
    <oddFooter>&amp;CStran &amp;P od &amp;N&amp;RPripravljalna dela</oddFooter>
  </headerFooter>
</worksheet>
</file>

<file path=xl/worksheets/sheet6.xml><?xml version="1.0" encoding="utf-8"?>
<worksheet xmlns="http://schemas.openxmlformats.org/spreadsheetml/2006/main" xmlns:r="http://schemas.openxmlformats.org/officeDocument/2006/relationships">
  <dimension ref="A1:F48"/>
  <sheetViews>
    <sheetView view="pageBreakPreview" topLeftCell="A25" zoomScaleNormal="100" zoomScaleSheetLayoutView="100" workbookViewId="0">
      <selection activeCell="F43" sqref="F43"/>
    </sheetView>
  </sheetViews>
  <sheetFormatPr defaultRowHeight="15"/>
  <cols>
    <col min="1" max="1" width="5.7109375" style="5" customWidth="1"/>
    <col min="2" max="2" width="40.7109375" style="5" customWidth="1"/>
    <col min="3" max="3" width="6.140625" style="9" customWidth="1"/>
    <col min="4" max="4" width="11" style="8" customWidth="1"/>
    <col min="5" max="5" width="10.140625" style="5" customWidth="1"/>
    <col min="6" max="6" width="12.7109375" style="5" customWidth="1"/>
    <col min="7" max="16384" width="9.140625" style="5"/>
  </cols>
  <sheetData>
    <row r="1" spans="1:6">
      <c r="A1" s="81" t="s">
        <v>68</v>
      </c>
      <c r="B1" s="65" t="s">
        <v>532</v>
      </c>
    </row>
    <row r="2" spans="1:6" ht="11.25" customHeight="1">
      <c r="A2" s="81"/>
      <c r="B2" s="65"/>
    </row>
    <row r="3" spans="1:6">
      <c r="A3" s="81"/>
      <c r="B3" s="186" t="s">
        <v>533</v>
      </c>
    </row>
    <row r="4" spans="1:6" ht="30">
      <c r="A4" s="81"/>
      <c r="B4" s="186" t="s">
        <v>534</v>
      </c>
    </row>
    <row r="5" spans="1:6" ht="11.25" customHeight="1">
      <c r="A5" s="81"/>
      <c r="B5" s="186"/>
    </row>
    <row r="6" spans="1:6">
      <c r="A6" s="81"/>
      <c r="B6" s="186" t="s">
        <v>535</v>
      </c>
    </row>
    <row r="7" spans="1:6">
      <c r="A7" s="81"/>
      <c r="B7" s="81" t="s">
        <v>536</v>
      </c>
    </row>
    <row r="8" spans="1:6">
      <c r="A8" s="81"/>
      <c r="B8" s="81" t="s">
        <v>537</v>
      </c>
    </row>
    <row r="9" spans="1:6">
      <c r="A9" s="81"/>
      <c r="B9" s="81" t="s">
        <v>538</v>
      </c>
    </row>
    <row r="10" spans="1:6" ht="11.25" customHeight="1">
      <c r="A10" s="81"/>
      <c r="B10" s="65"/>
    </row>
    <row r="11" spans="1:6" ht="30">
      <c r="B11" s="65" t="s">
        <v>545</v>
      </c>
      <c r="E11" s="213" t="s">
        <v>984</v>
      </c>
      <c r="F11" s="7" t="s">
        <v>983</v>
      </c>
    </row>
    <row r="12" spans="1:6">
      <c r="D12" s="159"/>
    </row>
    <row r="13" spans="1:6">
      <c r="A13" s="187" t="s">
        <v>74</v>
      </c>
      <c r="B13" s="123" t="s">
        <v>546</v>
      </c>
      <c r="C13" s="9" t="s">
        <v>173</v>
      </c>
      <c r="D13" s="27">
        <v>1</v>
      </c>
      <c r="F13" s="223">
        <f>D13*E13</f>
        <v>0</v>
      </c>
    </row>
    <row r="14" spans="1:6">
      <c r="A14" s="187"/>
      <c r="B14" s="5" t="s">
        <v>547</v>
      </c>
      <c r="D14" s="27"/>
    </row>
    <row r="15" spans="1:6">
      <c r="A15" s="187"/>
      <c r="B15" s="5" t="s">
        <v>548</v>
      </c>
      <c r="D15" s="27"/>
    </row>
    <row r="16" spans="1:6">
      <c r="A16" s="187"/>
      <c r="B16" s="13" t="s">
        <v>560</v>
      </c>
      <c r="D16" s="27"/>
    </row>
    <row r="17" spans="1:6">
      <c r="A17" s="187"/>
      <c r="B17" s="13" t="s">
        <v>540</v>
      </c>
      <c r="D17" s="27"/>
    </row>
    <row r="18" spans="1:6">
      <c r="A18" s="122"/>
      <c r="B18" s="123"/>
      <c r="D18" s="159"/>
    </row>
    <row r="19" spans="1:6" ht="15.75" customHeight="1">
      <c r="A19" s="187" t="s">
        <v>75</v>
      </c>
      <c r="B19" s="123" t="s">
        <v>541</v>
      </c>
      <c r="C19" s="9" t="s">
        <v>173</v>
      </c>
      <c r="D19" s="27">
        <v>1</v>
      </c>
      <c r="F19" s="223">
        <f>D19*E19</f>
        <v>0</v>
      </c>
    </row>
    <row r="20" spans="1:6">
      <c r="A20" s="187"/>
      <c r="B20" s="123" t="s">
        <v>542</v>
      </c>
      <c r="D20" s="27"/>
    </row>
    <row r="21" spans="1:6">
      <c r="A21" s="187"/>
      <c r="B21" s="5" t="s">
        <v>543</v>
      </c>
      <c r="D21" s="27"/>
    </row>
    <row r="22" spans="1:6">
      <c r="A22" s="187"/>
      <c r="B22" s="5" t="s">
        <v>544</v>
      </c>
      <c r="D22" s="27"/>
    </row>
    <row r="23" spans="1:6">
      <c r="A23" s="187"/>
      <c r="B23" s="13" t="s">
        <v>561</v>
      </c>
      <c r="D23" s="27"/>
    </row>
    <row r="24" spans="1:6">
      <c r="A24" s="187"/>
      <c r="B24" s="13" t="s">
        <v>562</v>
      </c>
      <c r="D24" s="27"/>
    </row>
    <row r="25" spans="1:6">
      <c r="A25" s="122"/>
      <c r="B25" s="107"/>
    </row>
    <row r="26" spans="1:6">
      <c r="A26" s="5" t="s">
        <v>303</v>
      </c>
      <c r="B26" s="123" t="s">
        <v>550</v>
      </c>
      <c r="C26" s="9" t="s">
        <v>173</v>
      </c>
      <c r="D26" s="27">
        <v>1</v>
      </c>
      <c r="F26" s="223">
        <f>D26*E26</f>
        <v>0</v>
      </c>
    </row>
    <row r="27" spans="1:6">
      <c r="B27" s="123" t="s">
        <v>551</v>
      </c>
      <c r="D27" s="188"/>
    </row>
    <row r="28" spans="1:6">
      <c r="B28" s="123" t="s">
        <v>552</v>
      </c>
      <c r="D28" s="188"/>
    </row>
    <row r="29" spans="1:6">
      <c r="B29" s="123" t="s">
        <v>549</v>
      </c>
      <c r="D29" s="188"/>
    </row>
    <row r="30" spans="1:6">
      <c r="B30" s="123" t="s">
        <v>544</v>
      </c>
      <c r="D30" s="188"/>
    </row>
    <row r="31" spans="1:6">
      <c r="B31" s="5" t="s">
        <v>563</v>
      </c>
      <c r="D31" s="27"/>
    </row>
    <row r="32" spans="1:6" ht="12.75" customHeight="1">
      <c r="D32" s="27"/>
    </row>
    <row r="33" spans="1:6">
      <c r="A33" s="5" t="s">
        <v>304</v>
      </c>
      <c r="B33" s="123" t="s">
        <v>553</v>
      </c>
      <c r="C33" s="9" t="s">
        <v>173</v>
      </c>
      <c r="D33" s="27">
        <v>1</v>
      </c>
      <c r="F33" s="223">
        <f>D33*E33</f>
        <v>0</v>
      </c>
    </row>
    <row r="34" spans="1:6">
      <c r="B34" s="123" t="s">
        <v>982</v>
      </c>
      <c r="D34" s="188"/>
    </row>
    <row r="35" spans="1:6" ht="15.75" customHeight="1">
      <c r="B35" s="123" t="s">
        <v>559</v>
      </c>
      <c r="D35" s="188"/>
    </row>
    <row r="36" spans="1:6">
      <c r="B36" s="5" t="s">
        <v>564</v>
      </c>
      <c r="D36" s="27"/>
    </row>
    <row r="37" spans="1:6" ht="11.25" customHeight="1">
      <c r="D37" s="27"/>
    </row>
    <row r="38" spans="1:6" ht="15.75" customHeight="1">
      <c r="A38" s="5" t="s">
        <v>305</v>
      </c>
      <c r="B38" s="123" t="s">
        <v>554</v>
      </c>
      <c r="C38" s="9" t="s">
        <v>173</v>
      </c>
      <c r="D38" s="27">
        <v>1</v>
      </c>
      <c r="F38" s="223">
        <f>D38*E38</f>
        <v>0</v>
      </c>
    </row>
    <row r="39" spans="1:6">
      <c r="B39" s="123" t="s">
        <v>556</v>
      </c>
      <c r="D39" s="188"/>
    </row>
    <row r="40" spans="1:6" ht="16.5" customHeight="1">
      <c r="B40" s="123" t="s">
        <v>543</v>
      </c>
      <c r="D40" s="188"/>
    </row>
    <row r="41" spans="1:6">
      <c r="B41" s="123" t="s">
        <v>565</v>
      </c>
      <c r="D41" s="188"/>
    </row>
    <row r="42" spans="1:6" ht="12.75" customHeight="1">
      <c r="D42" s="27"/>
    </row>
    <row r="43" spans="1:6">
      <c r="A43" s="122" t="s">
        <v>120</v>
      </c>
      <c r="B43" s="5" t="s">
        <v>555</v>
      </c>
      <c r="C43" s="9" t="s">
        <v>173</v>
      </c>
      <c r="D43" s="27">
        <v>1</v>
      </c>
      <c r="F43" s="223">
        <f>D43*E43</f>
        <v>0</v>
      </c>
    </row>
    <row r="44" spans="1:6">
      <c r="A44" s="122"/>
      <c r="B44" s="5" t="s">
        <v>557</v>
      </c>
      <c r="C44" s="125"/>
      <c r="D44" s="126"/>
    </row>
    <row r="45" spans="1:6">
      <c r="A45" s="122"/>
      <c r="B45" s="5" t="s">
        <v>558</v>
      </c>
      <c r="C45" s="125"/>
      <c r="D45" s="126"/>
    </row>
    <row r="46" spans="1:6">
      <c r="A46" s="122"/>
      <c r="B46" s="5" t="s">
        <v>566</v>
      </c>
      <c r="C46" s="125"/>
      <c r="D46" s="126"/>
    </row>
    <row r="47" spans="1:6">
      <c r="A47" s="122"/>
      <c r="C47" s="125"/>
      <c r="D47" s="126"/>
    </row>
    <row r="48" spans="1:6">
      <c r="A48" s="17"/>
      <c r="B48" s="116" t="s">
        <v>539</v>
      </c>
      <c r="C48" s="120"/>
      <c r="D48" s="44"/>
      <c r="E48" s="43"/>
      <c r="F48" s="209">
        <f>SUM(F13:F47)</f>
        <v>0</v>
      </c>
    </row>
  </sheetData>
  <pageMargins left="0.79027777777777775" right="0.74791666666666667" top="0.98402777777777783" bottom="0.98402777777777772" header="0.24027777777777778" footer="0"/>
  <pageSetup paperSize="9" scale="99" orientation="portrait" useFirstPageNumber="1" horizontalDpi="4294967294" verticalDpi="300" r:id="rId1"/>
  <headerFooter alignWithMargins="0">
    <oddHeader>&amp;L&amp;"Times New Roman CE,Običajno"&amp;9&amp;F&amp;RPZI</oddHeader>
    <oddFooter>&amp;CRušitvena dela</oddFooter>
  </headerFooter>
</worksheet>
</file>

<file path=xl/worksheets/sheet7.xml><?xml version="1.0" encoding="utf-8"?>
<worksheet xmlns="http://schemas.openxmlformats.org/spreadsheetml/2006/main" xmlns:r="http://schemas.openxmlformats.org/officeDocument/2006/relationships">
  <dimension ref="A1:F71"/>
  <sheetViews>
    <sheetView view="pageBreakPreview" topLeftCell="A16" zoomScaleSheetLayoutView="100" workbookViewId="0">
      <selection activeCell="F28" sqref="F28"/>
    </sheetView>
  </sheetViews>
  <sheetFormatPr defaultRowHeight="15"/>
  <cols>
    <col min="1" max="1" width="5.7109375" style="5" customWidth="1"/>
    <col min="2" max="2" width="40.7109375" style="5" customWidth="1"/>
    <col min="3" max="3" width="6.140625" style="9" customWidth="1"/>
    <col min="4" max="4" width="11" style="8" customWidth="1"/>
    <col min="5" max="5" width="10.140625" style="5" customWidth="1"/>
    <col min="6" max="6" width="12.7109375" style="5" customWidth="1"/>
    <col min="7" max="16384" width="9.140625" style="5"/>
  </cols>
  <sheetData>
    <row r="1" spans="1:6" ht="30">
      <c r="A1" s="81" t="s">
        <v>68</v>
      </c>
      <c r="B1" s="65" t="s">
        <v>67</v>
      </c>
      <c r="E1" s="213" t="s">
        <v>984</v>
      </c>
      <c r="F1" s="7" t="s">
        <v>983</v>
      </c>
    </row>
    <row r="3" spans="1:6" ht="17.25">
      <c r="A3" s="5" t="s">
        <v>74</v>
      </c>
      <c r="B3" s="5" t="s">
        <v>103</v>
      </c>
      <c r="C3" s="9" t="s">
        <v>22</v>
      </c>
      <c r="D3" s="27">
        <v>17</v>
      </c>
      <c r="F3" s="223">
        <f>D3*E3</f>
        <v>0</v>
      </c>
    </row>
    <row r="4" spans="1:6">
      <c r="B4" s="5" t="s">
        <v>567</v>
      </c>
      <c r="D4" s="27"/>
    </row>
    <row r="5" spans="1:6">
      <c r="B5" s="5" t="s">
        <v>571</v>
      </c>
      <c r="D5" s="27"/>
    </row>
    <row r="6" spans="1:6" ht="14.25" customHeight="1">
      <c r="D6" s="27"/>
    </row>
    <row r="7" spans="1:6" ht="17.25">
      <c r="A7" s="5" t="s">
        <v>75</v>
      </c>
      <c r="B7" s="5" t="s">
        <v>568</v>
      </c>
      <c r="C7" s="9" t="s">
        <v>22</v>
      </c>
      <c r="D7" s="27">
        <v>65</v>
      </c>
      <c r="F7" s="223">
        <f>D7*E7</f>
        <v>0</v>
      </c>
    </row>
    <row r="8" spans="1:6">
      <c r="B8" s="5" t="s">
        <v>569</v>
      </c>
      <c r="D8" s="27"/>
    </row>
    <row r="9" spans="1:6">
      <c r="B9" s="5" t="s">
        <v>570</v>
      </c>
      <c r="D9" s="27"/>
    </row>
    <row r="10" spans="1:6">
      <c r="B10" s="5" t="s">
        <v>572</v>
      </c>
      <c r="D10" s="27"/>
    </row>
    <row r="11" spans="1:6">
      <c r="B11" s="162"/>
      <c r="D11" s="27"/>
    </row>
    <row r="12" spans="1:6" ht="15.75" customHeight="1">
      <c r="A12" s="5" t="s">
        <v>303</v>
      </c>
      <c r="B12" s="140" t="s">
        <v>180</v>
      </c>
      <c r="C12" s="163" t="s">
        <v>173</v>
      </c>
      <c r="D12" s="191">
        <v>1</v>
      </c>
      <c r="F12" s="223">
        <f>D12*E12</f>
        <v>0</v>
      </c>
    </row>
    <row r="13" spans="1:6">
      <c r="B13" s="162" t="s">
        <v>465</v>
      </c>
      <c r="D13" s="27"/>
    </row>
    <row r="14" spans="1:6">
      <c r="B14" s="162" t="s">
        <v>466</v>
      </c>
      <c r="D14" s="27"/>
    </row>
    <row r="15" spans="1:6">
      <c r="B15" s="162"/>
      <c r="D15" s="27"/>
    </row>
    <row r="16" spans="1:6" ht="17.25">
      <c r="A16" s="5" t="s">
        <v>304</v>
      </c>
      <c r="B16" s="189" t="s">
        <v>573</v>
      </c>
      <c r="C16" s="9" t="s">
        <v>22</v>
      </c>
      <c r="D16" s="27">
        <v>10</v>
      </c>
      <c r="F16" s="223">
        <f>D16*E16</f>
        <v>0</v>
      </c>
    </row>
    <row r="17" spans="1:6" ht="15.75">
      <c r="B17" s="190" t="s">
        <v>574</v>
      </c>
      <c r="D17" s="27"/>
    </row>
    <row r="18" spans="1:6" ht="15.75">
      <c r="B18" s="190" t="s">
        <v>575</v>
      </c>
      <c r="D18" s="27"/>
    </row>
    <row r="19" spans="1:6" ht="15.75">
      <c r="B19" s="190"/>
      <c r="D19" s="27"/>
    </row>
    <row r="20" spans="1:6" ht="17.25">
      <c r="A20" s="5" t="s">
        <v>305</v>
      </c>
      <c r="B20" s="190" t="s">
        <v>576</v>
      </c>
      <c r="C20" s="9" t="s">
        <v>22</v>
      </c>
      <c r="D20" s="27">
        <v>26</v>
      </c>
      <c r="F20" s="223">
        <f>D20*E20</f>
        <v>0</v>
      </c>
    </row>
    <row r="21" spans="1:6" ht="15.75">
      <c r="B21" s="190" t="s">
        <v>578</v>
      </c>
      <c r="D21" s="27"/>
    </row>
    <row r="22" spans="1:6" ht="15.75">
      <c r="B22" s="190" t="s">
        <v>577</v>
      </c>
      <c r="D22" s="27"/>
    </row>
    <row r="23" spans="1:6" ht="15.75">
      <c r="B23" s="190"/>
      <c r="D23" s="27"/>
    </row>
    <row r="24" spans="1:6" ht="17.25">
      <c r="A24" s="117" t="s">
        <v>120</v>
      </c>
      <c r="B24" s="5" t="s">
        <v>467</v>
      </c>
      <c r="C24" s="41" t="s">
        <v>22</v>
      </c>
      <c r="D24" s="27">
        <v>26</v>
      </c>
      <c r="F24" s="223">
        <f>D24*E24</f>
        <v>0</v>
      </c>
    </row>
    <row r="25" spans="1:6">
      <c r="A25" s="117"/>
      <c r="B25" s="5" t="s">
        <v>468</v>
      </c>
      <c r="C25" s="41"/>
      <c r="D25" s="27"/>
    </row>
    <row r="26" spans="1:6">
      <c r="A26" s="117"/>
      <c r="B26" s="5" t="s">
        <v>469</v>
      </c>
      <c r="C26" s="41"/>
      <c r="D26" s="27"/>
    </row>
    <row r="27" spans="1:6">
      <c r="A27" s="117"/>
      <c r="C27" s="41"/>
      <c r="D27" s="27"/>
    </row>
    <row r="28" spans="1:6" ht="17.25">
      <c r="A28" s="117" t="s">
        <v>121</v>
      </c>
      <c r="B28" s="189" t="s">
        <v>579</v>
      </c>
      <c r="C28" s="41" t="s">
        <v>23</v>
      </c>
      <c r="D28" s="27">
        <v>35</v>
      </c>
      <c r="F28" s="223">
        <f>D28*E28</f>
        <v>0</v>
      </c>
    </row>
    <row r="29" spans="1:6" ht="15.75">
      <c r="A29" s="117"/>
      <c r="B29" s="190" t="s">
        <v>580</v>
      </c>
      <c r="C29" s="41"/>
      <c r="D29" s="27"/>
    </row>
    <row r="30" spans="1:6" ht="15.75">
      <c r="A30" s="117"/>
      <c r="B30" s="190" t="s">
        <v>581</v>
      </c>
      <c r="C30" s="41"/>
      <c r="D30" s="27"/>
    </row>
    <row r="31" spans="1:6" ht="15.75">
      <c r="A31" s="117"/>
      <c r="B31" s="190" t="s">
        <v>582</v>
      </c>
      <c r="C31" s="41"/>
      <c r="D31" s="27"/>
    </row>
    <row r="32" spans="1:6" ht="15.75">
      <c r="A32" s="117"/>
      <c r="B32" s="190" t="s">
        <v>583</v>
      </c>
      <c r="C32" s="41"/>
      <c r="D32" s="27"/>
    </row>
    <row r="33" spans="1:6" ht="15.75">
      <c r="A33" s="117"/>
      <c r="B33" s="190" t="s">
        <v>584</v>
      </c>
      <c r="C33" s="41"/>
      <c r="D33" s="27"/>
    </row>
    <row r="34" spans="1:6" ht="15.75">
      <c r="A34" s="117"/>
      <c r="B34" s="190" t="s">
        <v>585</v>
      </c>
      <c r="C34" s="41"/>
      <c r="D34" s="27"/>
    </row>
    <row r="35" spans="1:6">
      <c r="A35" s="117"/>
      <c r="C35" s="41"/>
      <c r="D35" s="27"/>
    </row>
    <row r="36" spans="1:6">
      <c r="C36" s="41"/>
      <c r="D36" s="27"/>
    </row>
    <row r="37" spans="1:6">
      <c r="A37" s="17"/>
      <c r="B37" s="116" t="s">
        <v>77</v>
      </c>
      <c r="C37" s="34"/>
      <c r="D37" s="19"/>
      <c r="E37" s="17"/>
      <c r="F37" s="210">
        <f>SUM(F3:F36)</f>
        <v>0</v>
      </c>
    </row>
    <row r="38" spans="1:6">
      <c r="A38" s="35"/>
      <c r="B38" s="136"/>
      <c r="C38" s="36"/>
      <c r="D38" s="37"/>
      <c r="E38" s="35"/>
      <c r="F38" s="37"/>
    </row>
    <row r="39" spans="1:6">
      <c r="A39" s="35"/>
      <c r="B39" s="136"/>
      <c r="C39" s="36"/>
      <c r="D39" s="37"/>
      <c r="E39" s="35"/>
      <c r="F39" s="37"/>
    </row>
    <row r="40" spans="1:6">
      <c r="A40" s="35"/>
      <c r="B40" s="136"/>
      <c r="C40" s="36"/>
      <c r="D40" s="37"/>
      <c r="E40" s="35"/>
      <c r="F40" s="37"/>
    </row>
    <row r="41" spans="1:6">
      <c r="A41" s="35"/>
      <c r="B41" s="136"/>
      <c r="C41" s="36"/>
      <c r="D41" s="37"/>
      <c r="E41" s="35"/>
      <c r="F41" s="37"/>
    </row>
    <row r="42" spans="1:6">
      <c r="A42" s="35"/>
      <c r="B42" s="136"/>
      <c r="C42" s="36"/>
      <c r="D42" s="37"/>
      <c r="E42" s="35"/>
      <c r="F42" s="37"/>
    </row>
    <row r="43" spans="1:6">
      <c r="A43" s="35"/>
      <c r="B43" s="136"/>
      <c r="C43" s="36"/>
      <c r="D43" s="37"/>
      <c r="E43" s="35"/>
      <c r="F43" s="37"/>
    </row>
    <row r="44" spans="1:6">
      <c r="A44" s="35"/>
      <c r="B44" s="136"/>
      <c r="C44" s="36"/>
      <c r="D44" s="37"/>
      <c r="E44" s="35"/>
      <c r="F44" s="37"/>
    </row>
    <row r="45" spans="1:6">
      <c r="A45" s="35"/>
      <c r="B45" s="136"/>
      <c r="C45" s="36"/>
      <c r="D45" s="37"/>
      <c r="E45" s="35"/>
      <c r="F45" s="37"/>
    </row>
    <row r="46" spans="1:6">
      <c r="A46" s="35"/>
      <c r="B46" s="136"/>
      <c r="C46" s="36"/>
      <c r="D46" s="37"/>
      <c r="E46" s="35"/>
      <c r="F46" s="37"/>
    </row>
    <row r="48" spans="1:6">
      <c r="B48" s="5" t="s">
        <v>78</v>
      </c>
    </row>
    <row r="50" spans="2:2">
      <c r="B50" s="5" t="s">
        <v>79</v>
      </c>
    </row>
    <row r="51" spans="2:2">
      <c r="B51" s="5" t="s">
        <v>98</v>
      </c>
    </row>
    <row r="52" spans="2:2">
      <c r="B52" s="5" t="s">
        <v>80</v>
      </c>
    </row>
    <row r="53" spans="2:2">
      <c r="B53" s="5" t="s">
        <v>99</v>
      </c>
    </row>
    <row r="54" spans="2:2">
      <c r="B54" s="5" t="s">
        <v>81</v>
      </c>
    </row>
    <row r="55" spans="2:2">
      <c r="B55" s="5" t="s">
        <v>118</v>
      </c>
    </row>
    <row r="57" spans="2:2">
      <c r="B57" s="5" t="s">
        <v>119</v>
      </c>
    </row>
    <row r="58" spans="2:2">
      <c r="B58" s="5" t="s">
        <v>131</v>
      </c>
    </row>
    <row r="59" spans="2:2">
      <c r="B59" s="5" t="s">
        <v>132</v>
      </c>
    </row>
    <row r="60" spans="2:2">
      <c r="B60" s="5" t="s">
        <v>100</v>
      </c>
    </row>
    <row r="61" spans="2:2">
      <c r="B61" s="5" t="s">
        <v>101</v>
      </c>
    </row>
    <row r="62" spans="2:2">
      <c r="B62" s="5" t="s">
        <v>133</v>
      </c>
    </row>
    <row r="63" spans="2:2">
      <c r="B63" s="5" t="s">
        <v>135</v>
      </c>
    </row>
    <row r="64" spans="2:2">
      <c r="B64" s="5" t="s">
        <v>210</v>
      </c>
    </row>
    <row r="65" spans="2:2">
      <c r="B65" s="5" t="s">
        <v>149</v>
      </c>
    </row>
    <row r="66" spans="2:2">
      <c r="B66" s="5" t="s">
        <v>150</v>
      </c>
    </row>
    <row r="67" spans="2:2">
      <c r="B67" s="5" t="s">
        <v>151</v>
      </c>
    </row>
    <row r="68" spans="2:2">
      <c r="B68" s="5" t="s">
        <v>152</v>
      </c>
    </row>
    <row r="69" spans="2:2">
      <c r="B69" s="5" t="s">
        <v>153</v>
      </c>
    </row>
    <row r="70" spans="2:2">
      <c r="B70" s="5" t="s">
        <v>154</v>
      </c>
    </row>
    <row r="71" spans="2:2">
      <c r="B71" s="5" t="s">
        <v>155</v>
      </c>
    </row>
  </sheetData>
  <phoneticPr fontId="0" type="noConversion"/>
  <pageMargins left="0.79027777777777775" right="0.74791666666666667" top="0.98402777777777783" bottom="0.98402777777777772" header="0.24027777777777778" footer="0"/>
  <pageSetup paperSize="9" orientation="portrait" useFirstPageNumber="1" horizontalDpi="4294967294" verticalDpi="300" r:id="rId1"/>
  <headerFooter alignWithMargins="0">
    <oddHeader>&amp;L&amp;"Times New Roman CE,Navadno"&amp;9&amp;F&amp;RPZI</oddHeader>
    <oddFooter>&amp;CStran &amp;P od &amp;N&amp;RZemljska dela</oddFooter>
  </headerFooter>
</worksheet>
</file>

<file path=xl/worksheets/sheet8.xml><?xml version="1.0" encoding="utf-8"?>
<worksheet xmlns="http://schemas.openxmlformats.org/spreadsheetml/2006/main" xmlns:r="http://schemas.openxmlformats.org/officeDocument/2006/relationships">
  <dimension ref="A1:F126"/>
  <sheetViews>
    <sheetView showZeros="0" view="pageBreakPreview" topLeftCell="A61" zoomScaleSheetLayoutView="100" workbookViewId="0">
      <selection activeCell="E70" sqref="E70"/>
    </sheetView>
  </sheetViews>
  <sheetFormatPr defaultRowHeight="15"/>
  <cols>
    <col min="1" max="1" width="5.7109375" style="21" customWidth="1"/>
    <col min="2" max="2" width="40.5703125" style="21" customWidth="1"/>
    <col min="3" max="3" width="7" style="21" customWidth="1"/>
    <col min="4" max="4" width="12.140625" style="21" customWidth="1"/>
    <col min="5" max="5" width="9.5703125" style="22" customWidth="1"/>
    <col min="6" max="6" width="12" style="22" customWidth="1"/>
    <col min="7" max="16384" width="9.140625" style="21"/>
  </cols>
  <sheetData>
    <row r="1" spans="1:6" ht="30">
      <c r="A1" s="81" t="s">
        <v>70</v>
      </c>
      <c r="B1" s="65" t="s">
        <v>69</v>
      </c>
      <c r="D1" s="5"/>
      <c r="E1" s="213" t="s">
        <v>984</v>
      </c>
      <c r="F1" s="7" t="s">
        <v>983</v>
      </c>
    </row>
    <row r="2" spans="1:6">
      <c r="D2" s="5"/>
    </row>
    <row r="3" spans="1:6" ht="17.25">
      <c r="A3" s="21" t="s">
        <v>74</v>
      </c>
      <c r="B3" s="5" t="s">
        <v>331</v>
      </c>
      <c r="C3" s="23" t="s">
        <v>25</v>
      </c>
      <c r="D3" s="8">
        <v>5</v>
      </c>
      <c r="E3" s="8"/>
      <c r="F3" s="222">
        <f>D3*E3</f>
        <v>0</v>
      </c>
    </row>
    <row r="4" spans="1:6">
      <c r="B4" s="5" t="s">
        <v>181</v>
      </c>
      <c r="D4" s="79"/>
      <c r="F4" s="22">
        <f>D4*E4</f>
        <v>0</v>
      </c>
    </row>
    <row r="5" spans="1:6">
      <c r="B5" s="5" t="s">
        <v>586</v>
      </c>
      <c r="D5" s="79"/>
      <c r="F5" s="22">
        <f>D5*E5</f>
        <v>0</v>
      </c>
    </row>
    <row r="6" spans="1:6" ht="12" customHeight="1">
      <c r="B6" s="5"/>
      <c r="D6" s="79"/>
    </row>
    <row r="7" spans="1:6" ht="17.25">
      <c r="A7" s="5" t="s">
        <v>75</v>
      </c>
      <c r="B7" s="5" t="s">
        <v>386</v>
      </c>
      <c r="C7" s="9" t="s">
        <v>22</v>
      </c>
      <c r="D7" s="8">
        <v>8</v>
      </c>
      <c r="E7" s="8"/>
      <c r="F7" s="222">
        <f>D7*E7</f>
        <v>0</v>
      </c>
    </row>
    <row r="8" spans="1:6">
      <c r="A8" s="5"/>
      <c r="B8" s="5" t="s">
        <v>587</v>
      </c>
      <c r="C8" s="5"/>
      <c r="D8" s="8"/>
      <c r="F8" s="79"/>
    </row>
    <row r="9" spans="1:6">
      <c r="A9" s="5"/>
      <c r="B9" s="5" t="s">
        <v>448</v>
      </c>
      <c r="C9" s="5"/>
      <c r="D9" s="8"/>
    </row>
    <row r="10" spans="1:6" ht="12" customHeight="1">
      <c r="A10" s="5"/>
      <c r="B10" s="5"/>
      <c r="C10" s="5"/>
      <c r="D10" s="8"/>
    </row>
    <row r="11" spans="1:6" ht="17.25">
      <c r="A11" s="5" t="s">
        <v>303</v>
      </c>
      <c r="B11" s="5" t="s">
        <v>386</v>
      </c>
      <c r="C11" s="9" t="s">
        <v>22</v>
      </c>
      <c r="D11" s="8">
        <v>5</v>
      </c>
      <c r="F11" s="222">
        <f>D11*E11</f>
        <v>0</v>
      </c>
    </row>
    <row r="12" spans="1:6">
      <c r="A12" s="5"/>
      <c r="B12" s="5" t="s">
        <v>588</v>
      </c>
      <c r="C12" s="5"/>
      <c r="D12" s="8"/>
    </row>
    <row r="13" spans="1:6">
      <c r="A13" s="5"/>
      <c r="B13" s="5" t="s">
        <v>448</v>
      </c>
      <c r="C13" s="5"/>
      <c r="D13" s="8"/>
    </row>
    <row r="14" spans="1:6">
      <c r="A14" s="5"/>
      <c r="B14" s="5"/>
      <c r="C14" s="5"/>
      <c r="D14" s="8"/>
    </row>
    <row r="15" spans="1:6" ht="17.25">
      <c r="A15" s="5" t="s">
        <v>304</v>
      </c>
      <c r="B15" s="21" t="s">
        <v>332</v>
      </c>
      <c r="C15" s="23" t="s">
        <v>25</v>
      </c>
      <c r="D15" s="8">
        <v>10</v>
      </c>
      <c r="F15" s="222">
        <f>D15*E15</f>
        <v>0</v>
      </c>
    </row>
    <row r="16" spans="1:6">
      <c r="B16" s="5" t="s">
        <v>635</v>
      </c>
      <c r="D16" s="8"/>
    </row>
    <row r="17" spans="1:6">
      <c r="B17" s="5" t="s">
        <v>636</v>
      </c>
      <c r="D17" s="8"/>
    </row>
    <row r="18" spans="1:6" ht="16.5" customHeight="1">
      <c r="A18" s="5"/>
      <c r="B18" s="5"/>
      <c r="C18" s="5"/>
      <c r="D18" s="8"/>
    </row>
    <row r="19" spans="1:6" ht="17.25">
      <c r="A19" s="5" t="s">
        <v>305</v>
      </c>
      <c r="B19" s="21" t="s">
        <v>332</v>
      </c>
      <c r="C19" s="23" t="s">
        <v>25</v>
      </c>
      <c r="D19" s="8">
        <v>13</v>
      </c>
      <c r="E19" s="8"/>
      <c r="F19" s="222">
        <f>D19*E19</f>
        <v>0</v>
      </c>
    </row>
    <row r="20" spans="1:6">
      <c r="B20" s="5" t="s">
        <v>208</v>
      </c>
      <c r="D20" s="8"/>
      <c r="E20" s="8"/>
      <c r="F20" s="22">
        <f>D20*E20</f>
        <v>0</v>
      </c>
    </row>
    <row r="21" spans="1:6">
      <c r="B21" s="5" t="s">
        <v>589</v>
      </c>
      <c r="D21" s="8"/>
      <c r="E21" s="8"/>
      <c r="F21" s="22">
        <f>D21*E21</f>
        <v>0</v>
      </c>
    </row>
    <row r="22" spans="1:6">
      <c r="B22" s="5" t="s">
        <v>590</v>
      </c>
      <c r="D22" s="8"/>
      <c r="E22" s="8"/>
    </row>
    <row r="23" spans="1:6" ht="12.75" customHeight="1">
      <c r="D23" s="8"/>
      <c r="E23" s="8"/>
    </row>
    <row r="24" spans="1:6" ht="17.25">
      <c r="A24" s="5" t="s">
        <v>120</v>
      </c>
      <c r="B24" s="21" t="s">
        <v>332</v>
      </c>
      <c r="C24" s="23" t="s">
        <v>25</v>
      </c>
      <c r="D24" s="8">
        <v>2</v>
      </c>
      <c r="E24" s="8"/>
      <c r="F24" s="222">
        <f>D24*E24</f>
        <v>0</v>
      </c>
    </row>
    <row r="25" spans="1:6">
      <c r="B25" s="5" t="s">
        <v>208</v>
      </c>
      <c r="D25" s="8"/>
      <c r="E25" s="8"/>
    </row>
    <row r="26" spans="1:6">
      <c r="B26" s="5" t="s">
        <v>591</v>
      </c>
      <c r="D26" s="8"/>
      <c r="E26" s="8"/>
    </row>
    <row r="27" spans="1:6">
      <c r="B27" s="5" t="s">
        <v>448</v>
      </c>
      <c r="D27" s="8"/>
      <c r="E27" s="8"/>
    </row>
    <row r="28" spans="1:6" ht="12" customHeight="1">
      <c r="D28" s="8"/>
      <c r="E28" s="8"/>
    </row>
    <row r="29" spans="1:6" ht="17.25">
      <c r="A29" s="5" t="s">
        <v>121</v>
      </c>
      <c r="B29" s="21" t="s">
        <v>332</v>
      </c>
      <c r="C29" s="23" t="s">
        <v>25</v>
      </c>
      <c r="D29" s="8">
        <v>15</v>
      </c>
      <c r="E29" s="8"/>
      <c r="F29" s="222">
        <f>D29*E29</f>
        <v>0</v>
      </c>
    </row>
    <row r="30" spans="1:6">
      <c r="B30" s="5" t="s">
        <v>208</v>
      </c>
      <c r="D30" s="8"/>
      <c r="E30" s="8"/>
    </row>
    <row r="31" spans="1:6">
      <c r="B31" s="5" t="s">
        <v>592</v>
      </c>
      <c r="D31" s="8"/>
      <c r="E31" s="8"/>
    </row>
    <row r="32" spans="1:6">
      <c r="D32" s="8"/>
      <c r="E32" s="8"/>
    </row>
    <row r="33" spans="1:6" ht="17.25">
      <c r="A33" s="5" t="s">
        <v>122</v>
      </c>
      <c r="B33" s="5" t="s">
        <v>386</v>
      </c>
      <c r="C33" s="9" t="s">
        <v>22</v>
      </c>
      <c r="D33" s="8">
        <v>3</v>
      </c>
      <c r="E33" s="8"/>
      <c r="F33" s="222">
        <f>D33*E33</f>
        <v>0</v>
      </c>
    </row>
    <row r="34" spans="1:6">
      <c r="A34" s="5"/>
      <c r="B34" s="5" t="s">
        <v>593</v>
      </c>
      <c r="C34" s="5"/>
      <c r="D34" s="79"/>
      <c r="E34" s="8"/>
    </row>
    <row r="35" spans="1:6">
      <c r="B35" s="5" t="s">
        <v>594</v>
      </c>
      <c r="D35" s="8"/>
      <c r="E35" s="8"/>
    </row>
    <row r="36" spans="1:6">
      <c r="D36" s="8"/>
      <c r="E36" s="8"/>
    </row>
    <row r="37" spans="1:6">
      <c r="A37" s="5" t="s">
        <v>76</v>
      </c>
      <c r="B37" s="21" t="s">
        <v>332</v>
      </c>
      <c r="C37" s="23"/>
      <c r="D37" s="8"/>
      <c r="E37" s="8"/>
    </row>
    <row r="38" spans="1:6">
      <c r="B38" s="21" t="s">
        <v>387</v>
      </c>
      <c r="D38" s="8"/>
      <c r="E38" s="8"/>
    </row>
    <row r="39" spans="1:6">
      <c r="B39" s="21" t="s">
        <v>388</v>
      </c>
      <c r="D39" s="8"/>
      <c r="E39" s="8"/>
    </row>
    <row r="40" spans="1:6" ht="17.25">
      <c r="B40" s="63" t="s">
        <v>595</v>
      </c>
      <c r="C40" s="23" t="s">
        <v>25</v>
      </c>
      <c r="D40" s="8">
        <v>1.5</v>
      </c>
      <c r="E40" s="8"/>
      <c r="F40" s="222">
        <f>D40*E40</f>
        <v>0</v>
      </c>
    </row>
    <row r="41" spans="1:6" ht="18" customHeight="1">
      <c r="B41" s="63" t="s">
        <v>616</v>
      </c>
      <c r="C41" s="23" t="s">
        <v>25</v>
      </c>
      <c r="D41" s="8">
        <v>5</v>
      </c>
      <c r="E41" s="8"/>
      <c r="F41" s="222">
        <f>D41*E41</f>
        <v>0</v>
      </c>
    </row>
    <row r="42" spans="1:6" ht="14.25" customHeight="1">
      <c r="B42" s="63"/>
      <c r="C42" s="23"/>
      <c r="D42" s="5"/>
      <c r="E42" s="5"/>
    </row>
    <row r="43" spans="1:6" ht="18" customHeight="1">
      <c r="A43" s="5" t="s">
        <v>156</v>
      </c>
      <c r="B43" s="5" t="s">
        <v>333</v>
      </c>
      <c r="C43" s="9" t="s">
        <v>22</v>
      </c>
      <c r="D43" s="8">
        <v>22</v>
      </c>
      <c r="E43" s="8"/>
      <c r="F43" s="222">
        <f>D43*E43</f>
        <v>0</v>
      </c>
    </row>
    <row r="44" spans="1:6">
      <c r="A44" s="5"/>
      <c r="B44" s="5" t="s">
        <v>334</v>
      </c>
      <c r="C44" s="5"/>
      <c r="D44" s="79"/>
      <c r="E44" s="5"/>
    </row>
    <row r="45" spans="1:6">
      <c r="A45" s="5"/>
      <c r="B45" s="5" t="s">
        <v>230</v>
      </c>
      <c r="C45" s="5"/>
      <c r="D45" s="79"/>
    </row>
    <row r="46" spans="1:6">
      <c r="A46" s="5"/>
      <c r="B46" s="5" t="s">
        <v>231</v>
      </c>
      <c r="C46" s="5"/>
      <c r="D46" s="8"/>
    </row>
    <row r="47" spans="1:6">
      <c r="A47" s="5"/>
      <c r="B47" s="5" t="s">
        <v>235</v>
      </c>
      <c r="C47" s="9"/>
      <c r="D47" s="79"/>
    </row>
    <row r="48" spans="1:6">
      <c r="A48" s="5"/>
      <c r="B48" s="5" t="s">
        <v>236</v>
      </c>
      <c r="C48" s="5"/>
      <c r="D48" s="79"/>
      <c r="F48" s="22">
        <f>D48*E48</f>
        <v>0</v>
      </c>
    </row>
    <row r="49" spans="1:6">
      <c r="A49" s="5"/>
      <c r="B49" s="5" t="s">
        <v>237</v>
      </c>
      <c r="C49" s="5"/>
      <c r="D49" s="8"/>
      <c r="E49" s="8"/>
    </row>
    <row r="50" spans="1:6">
      <c r="A50" s="5"/>
      <c r="B50" s="5" t="s">
        <v>209</v>
      </c>
      <c r="C50" s="5"/>
      <c r="D50" s="79"/>
    </row>
    <row r="51" spans="1:6">
      <c r="A51" s="5"/>
      <c r="B51" s="81" t="s">
        <v>596</v>
      </c>
      <c r="C51" s="9"/>
      <c r="D51" s="79"/>
    </row>
    <row r="52" spans="1:6">
      <c r="A52" s="5"/>
      <c r="B52" s="81"/>
      <c r="C52" s="9"/>
      <c r="D52" s="79"/>
    </row>
    <row r="53" spans="1:6">
      <c r="A53" s="5" t="s">
        <v>157</v>
      </c>
      <c r="B53" s="5" t="s">
        <v>229</v>
      </c>
      <c r="C53" s="9" t="s">
        <v>173</v>
      </c>
      <c r="D53" s="8">
        <v>1</v>
      </c>
      <c r="E53" s="8"/>
      <c r="F53" s="222">
        <f>D53*E53</f>
        <v>0</v>
      </c>
    </row>
    <row r="54" spans="1:6" ht="30">
      <c r="A54" s="5"/>
      <c r="B54" s="107" t="s">
        <v>390</v>
      </c>
      <c r="C54" s="5"/>
      <c r="D54" s="8"/>
      <c r="E54" s="8"/>
    </row>
    <row r="55" spans="1:6">
      <c r="B55" s="135"/>
      <c r="C55" s="135"/>
      <c r="D55" s="183"/>
    </row>
    <row r="56" spans="1:6">
      <c r="A56" s="5" t="s">
        <v>158</v>
      </c>
      <c r="B56" s="5" t="s">
        <v>222</v>
      </c>
      <c r="C56" s="9" t="s">
        <v>223</v>
      </c>
      <c r="D56" s="8">
        <v>802</v>
      </c>
      <c r="E56" s="8"/>
      <c r="F56" s="222">
        <f>D56*E56</f>
        <v>0</v>
      </c>
    </row>
    <row r="57" spans="1:6">
      <c r="B57" s="5" t="s">
        <v>597</v>
      </c>
      <c r="C57" s="5"/>
      <c r="D57" s="8"/>
      <c r="E57" s="8"/>
      <c r="F57" s="22">
        <f>D57*E57</f>
        <v>0</v>
      </c>
    </row>
    <row r="58" spans="1:6">
      <c r="B58" s="5" t="s">
        <v>389</v>
      </c>
      <c r="C58" s="5"/>
      <c r="D58" s="8"/>
      <c r="E58" s="8"/>
    </row>
    <row r="59" spans="1:6">
      <c r="B59" s="5"/>
      <c r="C59" s="5"/>
      <c r="D59" s="8"/>
      <c r="E59" s="8"/>
    </row>
    <row r="60" spans="1:6" ht="18" customHeight="1">
      <c r="A60" s="117" t="s">
        <v>159</v>
      </c>
      <c r="B60" s="63" t="s">
        <v>598</v>
      </c>
      <c r="C60" s="9" t="s">
        <v>223</v>
      </c>
      <c r="D60" s="8">
        <v>2733</v>
      </c>
      <c r="E60" s="8"/>
      <c r="F60" s="222">
        <f>D60*E60</f>
        <v>0</v>
      </c>
    </row>
    <row r="61" spans="1:6" s="193" customFormat="1" ht="17.25" customHeight="1">
      <c r="A61" s="192"/>
      <c r="B61" s="194" t="s">
        <v>599</v>
      </c>
      <c r="C61" s="195"/>
      <c r="D61" s="196"/>
    </row>
    <row r="62" spans="1:6">
      <c r="B62" s="194" t="s">
        <v>600</v>
      </c>
      <c r="C62" s="5"/>
      <c r="D62" s="8"/>
      <c r="E62" s="8"/>
    </row>
    <row r="63" spans="1:6">
      <c r="B63" s="5" t="s">
        <v>167</v>
      </c>
      <c r="C63" s="5"/>
      <c r="D63" s="8"/>
      <c r="E63" s="8"/>
    </row>
    <row r="64" spans="1:6">
      <c r="B64" s="5"/>
      <c r="C64" s="5"/>
      <c r="D64" s="8"/>
      <c r="E64" s="8"/>
    </row>
    <row r="65" spans="1:6" ht="19.5" customHeight="1">
      <c r="A65" s="5" t="s">
        <v>160</v>
      </c>
      <c r="B65" s="63" t="s">
        <v>598</v>
      </c>
      <c r="C65" s="9" t="s">
        <v>223</v>
      </c>
      <c r="D65" s="8">
        <v>616</v>
      </c>
      <c r="E65" s="8"/>
      <c r="F65" s="222">
        <f>D65*E65</f>
        <v>0</v>
      </c>
    </row>
    <row r="66" spans="1:6">
      <c r="B66" s="194" t="s">
        <v>599</v>
      </c>
      <c r="C66" s="195"/>
      <c r="D66" s="196"/>
      <c r="E66" s="8"/>
    </row>
    <row r="67" spans="1:6">
      <c r="B67" s="194" t="s">
        <v>600</v>
      </c>
      <c r="C67" s="5"/>
      <c r="D67" s="8"/>
      <c r="E67" s="8"/>
    </row>
    <row r="68" spans="1:6">
      <c r="A68" s="117"/>
      <c r="B68" s="5" t="s">
        <v>167</v>
      </c>
      <c r="C68" s="5"/>
      <c r="D68" s="8"/>
      <c r="E68" s="8"/>
    </row>
    <row r="69" spans="1:6">
      <c r="B69" s="185"/>
      <c r="C69" s="135"/>
      <c r="D69" s="183"/>
      <c r="E69" s="8"/>
    </row>
    <row r="70" spans="1:6" ht="17.25">
      <c r="A70" s="5" t="s">
        <v>161</v>
      </c>
      <c r="B70" s="21" t="s">
        <v>238</v>
      </c>
      <c r="C70" s="23" t="s">
        <v>26</v>
      </c>
      <c r="D70" s="8">
        <v>140</v>
      </c>
      <c r="E70" s="8"/>
      <c r="F70" s="222">
        <f>D70*E70</f>
        <v>0</v>
      </c>
    </row>
    <row r="71" spans="1:6">
      <c r="A71" s="5"/>
      <c r="C71" s="23"/>
      <c r="D71" s="8"/>
      <c r="E71" s="8"/>
    </row>
    <row r="72" spans="1:6">
      <c r="D72" s="79"/>
      <c r="E72" s="24"/>
    </row>
    <row r="73" spans="1:6">
      <c r="A73" s="25"/>
      <c r="B73" s="116" t="s">
        <v>216</v>
      </c>
      <c r="C73" s="25"/>
      <c r="D73" s="25"/>
      <c r="E73" s="26"/>
      <c r="F73" s="211">
        <f>SUM(F3:F72)</f>
        <v>0</v>
      </c>
    </row>
    <row r="74" spans="1:6">
      <c r="A74" s="75"/>
      <c r="B74" s="136"/>
      <c r="C74" s="75"/>
      <c r="D74" s="75"/>
      <c r="E74" s="70"/>
      <c r="F74" s="70"/>
    </row>
    <row r="75" spans="1:6">
      <c r="A75" s="75"/>
      <c r="B75" s="136"/>
      <c r="C75" s="75"/>
      <c r="D75" s="75"/>
      <c r="E75" s="70"/>
      <c r="F75" s="70"/>
    </row>
    <row r="76" spans="1:6">
      <c r="A76" s="75"/>
      <c r="B76" s="136"/>
      <c r="C76" s="75"/>
      <c r="D76" s="75"/>
      <c r="E76" s="70"/>
      <c r="F76" s="70"/>
    </row>
    <row r="77" spans="1:6">
      <c r="A77" s="75"/>
      <c r="B77" s="136"/>
      <c r="C77" s="75"/>
      <c r="D77" s="75"/>
      <c r="E77" s="70"/>
      <c r="F77" s="70"/>
    </row>
    <row r="78" spans="1:6">
      <c r="A78" s="75"/>
      <c r="B78" s="136"/>
      <c r="C78" s="75"/>
      <c r="D78" s="75"/>
      <c r="E78" s="70"/>
      <c r="F78" s="70"/>
    </row>
    <row r="79" spans="1:6">
      <c r="A79" s="75"/>
      <c r="B79" s="136"/>
      <c r="C79" s="75"/>
      <c r="D79" s="75"/>
      <c r="E79" s="70"/>
      <c r="F79" s="70"/>
    </row>
    <row r="80" spans="1:6">
      <c r="A80" s="75"/>
      <c r="B80" s="136"/>
      <c r="C80" s="75"/>
      <c r="D80" s="75"/>
      <c r="E80" s="70"/>
      <c r="F80" s="70"/>
    </row>
    <row r="81" spans="1:6">
      <c r="A81" s="75"/>
      <c r="B81" s="136"/>
      <c r="C81" s="75"/>
      <c r="D81" s="75"/>
      <c r="E81" s="70"/>
      <c r="F81" s="70"/>
    </row>
    <row r="82" spans="1:6">
      <c r="A82" s="75"/>
      <c r="B82" s="136"/>
      <c r="C82" s="75"/>
      <c r="D82" s="75"/>
      <c r="E82" s="70"/>
      <c r="F82" s="70"/>
    </row>
    <row r="83" spans="1:6">
      <c r="A83" s="75"/>
      <c r="B83" s="136"/>
      <c r="C83" s="75"/>
      <c r="D83" s="75"/>
      <c r="E83" s="70"/>
      <c r="F83" s="70"/>
    </row>
    <row r="84" spans="1:6">
      <c r="A84" s="75"/>
      <c r="B84" s="136"/>
      <c r="C84" s="75"/>
      <c r="D84" s="75"/>
      <c r="E84" s="70"/>
      <c r="F84" s="70"/>
    </row>
    <row r="85" spans="1:6">
      <c r="A85" s="75"/>
      <c r="B85" s="136"/>
      <c r="C85" s="75"/>
      <c r="D85" s="75"/>
      <c r="E85" s="70"/>
      <c r="F85" s="70"/>
    </row>
    <row r="86" spans="1:6">
      <c r="A86" s="75"/>
      <c r="B86" s="136"/>
      <c r="C86" s="75"/>
      <c r="D86" s="75"/>
      <c r="E86" s="70"/>
      <c r="F86" s="70"/>
    </row>
    <row r="87" spans="1:6">
      <c r="A87" s="75"/>
      <c r="B87" s="136"/>
      <c r="C87" s="75"/>
      <c r="D87" s="75"/>
      <c r="E87" s="70"/>
      <c r="F87" s="70"/>
    </row>
    <row r="88" spans="1:6">
      <c r="A88" s="75"/>
      <c r="B88" s="136"/>
      <c r="C88" s="75"/>
      <c r="D88" s="75"/>
      <c r="E88" s="70"/>
      <c r="F88" s="70"/>
    </row>
    <row r="89" spans="1:6">
      <c r="A89" s="75"/>
      <c r="B89" s="136"/>
      <c r="C89" s="75"/>
      <c r="D89" s="75"/>
      <c r="E89" s="70"/>
      <c r="F89" s="70"/>
    </row>
    <row r="90" spans="1:6">
      <c r="A90" s="75"/>
      <c r="B90" s="136"/>
      <c r="C90" s="75"/>
      <c r="D90" s="75"/>
      <c r="E90" s="70"/>
      <c r="F90" s="70"/>
    </row>
    <row r="91" spans="1:6">
      <c r="A91" s="75"/>
      <c r="B91" s="136"/>
      <c r="C91" s="75"/>
      <c r="D91" s="75"/>
      <c r="E91" s="70"/>
      <c r="F91" s="70"/>
    </row>
    <row r="92" spans="1:6">
      <c r="B92" s="164" t="s">
        <v>335</v>
      </c>
      <c r="C92"/>
      <c r="D92"/>
    </row>
    <row r="93" spans="1:6">
      <c r="B93" s="5" t="s">
        <v>336</v>
      </c>
      <c r="C93" s="5"/>
      <c r="D93" s="5"/>
    </row>
    <row r="94" spans="1:6">
      <c r="B94" s="5" t="s">
        <v>337</v>
      </c>
      <c r="C94" s="5"/>
      <c r="D94" s="5"/>
    </row>
    <row r="95" spans="1:6">
      <c r="B95" s="5" t="s">
        <v>338</v>
      </c>
      <c r="C95" s="5"/>
      <c r="D95" s="5"/>
    </row>
    <row r="96" spans="1:6">
      <c r="B96" s="5" t="s">
        <v>339</v>
      </c>
      <c r="C96" s="5"/>
      <c r="D96" s="5"/>
    </row>
    <row r="97" spans="2:4">
      <c r="B97" s="5" t="s">
        <v>340</v>
      </c>
      <c r="C97" s="5"/>
      <c r="D97" s="5"/>
    </row>
    <row r="98" spans="2:4">
      <c r="B98" s="5" t="s">
        <v>341</v>
      </c>
      <c r="C98" s="5"/>
      <c r="D98" s="5"/>
    </row>
    <row r="99" spans="2:4">
      <c r="B99" s="5" t="s">
        <v>342</v>
      </c>
      <c r="C99" s="5"/>
      <c r="D99" s="5"/>
    </row>
    <row r="100" spans="2:4">
      <c r="B100" s="5" t="s">
        <v>343</v>
      </c>
      <c r="C100" s="5"/>
      <c r="D100" s="5"/>
    </row>
    <row r="101" spans="2:4">
      <c r="B101" s="5" t="s">
        <v>344</v>
      </c>
      <c r="C101" s="5"/>
      <c r="D101" s="5"/>
    </row>
    <row r="102" spans="2:4">
      <c r="B102" s="5" t="s">
        <v>345</v>
      </c>
      <c r="C102" s="5"/>
      <c r="D102" s="5"/>
    </row>
    <row r="103" spans="2:4">
      <c r="B103" s="5" t="s">
        <v>346</v>
      </c>
      <c r="C103" s="5"/>
      <c r="D103" s="5"/>
    </row>
    <row r="104" spans="2:4">
      <c r="B104" s="5" t="s">
        <v>347</v>
      </c>
      <c r="C104" s="5"/>
      <c r="D104" s="5"/>
    </row>
    <row r="105" spans="2:4">
      <c r="B105" s="5" t="s">
        <v>348</v>
      </c>
      <c r="C105" s="5"/>
      <c r="D105" s="5"/>
    </row>
    <row r="106" spans="2:4">
      <c r="B106" s="5"/>
      <c r="C106" s="5"/>
      <c r="D106" s="5"/>
    </row>
    <row r="107" spans="2:4">
      <c r="B107" s="5" t="s">
        <v>349</v>
      </c>
      <c r="C107" s="5"/>
      <c r="D107" s="5"/>
    </row>
    <row r="108" spans="2:4">
      <c r="B108" s="5" t="s">
        <v>350</v>
      </c>
      <c r="C108" s="5"/>
      <c r="D108" s="5"/>
    </row>
    <row r="109" spans="2:4" ht="13.5" customHeight="1">
      <c r="B109" s="5" t="s">
        <v>351</v>
      </c>
      <c r="C109" s="5"/>
      <c r="D109" s="5"/>
    </row>
    <row r="110" spans="2:4" ht="13.5" customHeight="1">
      <c r="B110" s="5" t="s">
        <v>352</v>
      </c>
      <c r="C110" s="5"/>
      <c r="D110" s="5"/>
    </row>
    <row r="111" spans="2:4" ht="13.5" customHeight="1">
      <c r="B111" s="5" t="s">
        <v>353</v>
      </c>
      <c r="C111" s="5"/>
      <c r="D111" s="5"/>
    </row>
    <row r="112" spans="2:4" ht="13.5" customHeight="1">
      <c r="B112" s="5" t="s">
        <v>354</v>
      </c>
      <c r="C112" s="5"/>
      <c r="D112" s="5"/>
    </row>
    <row r="113" spans="2:4" ht="13.5" customHeight="1">
      <c r="B113" s="5" t="s">
        <v>147</v>
      </c>
      <c r="C113" s="5"/>
      <c r="D113" s="5"/>
    </row>
    <row r="114" spans="2:4" ht="13.5" customHeight="1">
      <c r="B114" s="5" t="s">
        <v>355</v>
      </c>
      <c r="C114" s="5"/>
      <c r="D114" s="5"/>
    </row>
    <row r="115" spans="2:4" ht="13.5" customHeight="1">
      <c r="B115" s="5" t="s">
        <v>356</v>
      </c>
      <c r="C115" s="5"/>
      <c r="D115" s="5"/>
    </row>
    <row r="116" spans="2:4" ht="13.5" customHeight="1">
      <c r="B116" s="5" t="s">
        <v>357</v>
      </c>
      <c r="C116" s="5"/>
      <c r="D116" s="5"/>
    </row>
    <row r="117" spans="2:4" ht="13.5" customHeight="1">
      <c r="B117" s="5" t="s">
        <v>358</v>
      </c>
      <c r="C117" s="5"/>
      <c r="D117" s="5"/>
    </row>
    <row r="118" spans="2:4">
      <c r="B118"/>
      <c r="C118"/>
      <c r="D118"/>
    </row>
    <row r="119" spans="2:4">
      <c r="B119"/>
      <c r="C119"/>
      <c r="D119"/>
    </row>
    <row r="120" spans="2:4">
      <c r="B120"/>
      <c r="C120"/>
      <c r="D120"/>
    </row>
    <row r="121" spans="2:4">
      <c r="B121"/>
      <c r="C121"/>
      <c r="D121"/>
    </row>
    <row r="122" spans="2:4">
      <c r="B122"/>
      <c r="C122"/>
      <c r="D122"/>
    </row>
    <row r="123" spans="2:4">
      <c r="B123"/>
      <c r="C123"/>
      <c r="D123"/>
    </row>
    <row r="124" spans="2:4">
      <c r="B124" s="165"/>
      <c r="C124"/>
      <c r="D124"/>
    </row>
    <row r="125" spans="2:4">
      <c r="B125" s="165"/>
      <c r="C125"/>
      <c r="D125"/>
    </row>
    <row r="126" spans="2:4">
      <c r="B126" s="165"/>
      <c r="C126"/>
      <c r="D126"/>
    </row>
  </sheetData>
  <phoneticPr fontId="0" type="noConversion"/>
  <pageMargins left="0.79027777777777775" right="0.74791666666666667" top="0.98402777777777783" bottom="0.98402777777777772" header="0.24027777777777778" footer="0"/>
  <pageSetup paperSize="9" orientation="portrait" useFirstPageNumber="1" horizontalDpi="4294967294" verticalDpi="300" r:id="rId1"/>
  <headerFooter alignWithMargins="0">
    <oddHeader>&amp;L&amp;"Times New Roman CE,Navadno"&amp;9&amp;F&amp;RPZI</oddHeader>
    <oddFooter>&amp;CStran &amp;P od &amp;N&amp;RBetonska dela</oddFooter>
  </headerFooter>
</worksheet>
</file>

<file path=xl/worksheets/sheet9.xml><?xml version="1.0" encoding="utf-8"?>
<worksheet xmlns="http://schemas.openxmlformats.org/spreadsheetml/2006/main" xmlns:r="http://schemas.openxmlformats.org/officeDocument/2006/relationships">
  <dimension ref="A1:F84"/>
  <sheetViews>
    <sheetView showZeros="0" view="pageBreakPreview" zoomScaleSheetLayoutView="100" workbookViewId="0">
      <selection activeCell="F3" sqref="F3"/>
    </sheetView>
  </sheetViews>
  <sheetFormatPr defaultRowHeight="15"/>
  <cols>
    <col min="1" max="1" width="4.5703125" style="5" customWidth="1"/>
    <col min="2" max="2" width="43.140625" style="5" customWidth="1"/>
    <col min="3" max="3" width="7.140625" style="5" customWidth="1"/>
    <col min="4" max="4" width="9.42578125" style="5" customWidth="1"/>
    <col min="5" max="5" width="11.140625" style="8" customWidth="1"/>
    <col min="6" max="6" width="11.7109375" style="8" customWidth="1"/>
    <col min="7" max="7" width="35.28515625" style="5" customWidth="1"/>
    <col min="8" max="8" width="4" style="5" customWidth="1"/>
    <col min="9" max="16384" width="9.140625" style="5"/>
  </cols>
  <sheetData>
    <row r="1" spans="1:6" ht="30">
      <c r="A1" s="81" t="s">
        <v>72</v>
      </c>
      <c r="B1" s="65" t="s">
        <v>71</v>
      </c>
      <c r="E1" s="213" t="s">
        <v>984</v>
      </c>
      <c r="F1" s="7" t="s">
        <v>983</v>
      </c>
    </row>
    <row r="3" spans="1:6" ht="17.25">
      <c r="A3" s="5" t="s">
        <v>74</v>
      </c>
      <c r="B3" s="5" t="s">
        <v>601</v>
      </c>
      <c r="C3" s="9" t="s">
        <v>24</v>
      </c>
      <c r="D3" s="8">
        <v>35</v>
      </c>
      <c r="F3" s="216">
        <f>D3*E3</f>
        <v>0</v>
      </c>
    </row>
    <row r="4" spans="1:6">
      <c r="B4" s="5" t="s">
        <v>602</v>
      </c>
      <c r="D4" s="8"/>
      <c r="F4" s="8">
        <f>D4*E4</f>
        <v>0</v>
      </c>
    </row>
    <row r="5" spans="1:6">
      <c r="B5" s="5" t="s">
        <v>603</v>
      </c>
      <c r="D5" s="8"/>
      <c r="F5" s="8">
        <f>D5*E5</f>
        <v>0</v>
      </c>
    </row>
    <row r="6" spans="1:6">
      <c r="B6" s="5" t="s">
        <v>604</v>
      </c>
      <c r="D6" s="8"/>
      <c r="F6" s="8">
        <f>D6*E6</f>
        <v>0</v>
      </c>
    </row>
    <row r="7" spans="1:6">
      <c r="D7" s="8"/>
    </row>
    <row r="8" spans="1:6" ht="17.25">
      <c r="A8" s="5" t="s">
        <v>75</v>
      </c>
      <c r="B8" s="5" t="s">
        <v>359</v>
      </c>
      <c r="C8" s="9" t="s">
        <v>24</v>
      </c>
      <c r="D8" s="8">
        <v>141</v>
      </c>
      <c r="F8" s="216">
        <f>D8*E8</f>
        <v>0</v>
      </c>
    </row>
    <row r="9" spans="1:6">
      <c r="B9" s="5" t="s">
        <v>605</v>
      </c>
      <c r="D9" s="8"/>
      <c r="F9" s="8">
        <f>D9*E9</f>
        <v>0</v>
      </c>
    </row>
    <row r="10" spans="1:6">
      <c r="B10" s="5" t="s">
        <v>606</v>
      </c>
      <c r="D10" s="8"/>
      <c r="F10" s="8">
        <f>D10*E10</f>
        <v>0</v>
      </c>
    </row>
    <row r="11" spans="1:6">
      <c r="D11" s="8"/>
    </row>
    <row r="12" spans="1:6" ht="17.25">
      <c r="A12" s="5" t="s">
        <v>303</v>
      </c>
      <c r="B12" s="5" t="s">
        <v>40</v>
      </c>
      <c r="C12" s="9" t="s">
        <v>24</v>
      </c>
      <c r="D12" s="8">
        <v>13</v>
      </c>
      <c r="F12" s="216">
        <f>D12*E12</f>
        <v>0</v>
      </c>
    </row>
    <row r="13" spans="1:6">
      <c r="B13" s="5" t="s">
        <v>41</v>
      </c>
      <c r="D13" s="79"/>
    </row>
    <row r="14" spans="1:6">
      <c r="B14" s="5" t="s">
        <v>42</v>
      </c>
      <c r="D14" s="79"/>
    </row>
    <row r="15" spans="1:6">
      <c r="D15" s="8"/>
    </row>
    <row r="16" spans="1:6" ht="17.25">
      <c r="A16" s="5" t="s">
        <v>304</v>
      </c>
      <c r="B16" s="5" t="s">
        <v>608</v>
      </c>
      <c r="C16" s="9" t="s">
        <v>24</v>
      </c>
      <c r="D16" s="8">
        <v>15</v>
      </c>
      <c r="F16" s="216">
        <f>D16*E16</f>
        <v>0</v>
      </c>
    </row>
    <row r="17" spans="1:6">
      <c r="B17" s="5" t="s">
        <v>607</v>
      </c>
      <c r="D17" s="79"/>
      <c r="F17" s="8">
        <f>D17*E17</f>
        <v>0</v>
      </c>
    </row>
    <row r="18" spans="1:6">
      <c r="B18" s="5" t="s">
        <v>360</v>
      </c>
      <c r="D18" s="79"/>
      <c r="F18" s="8">
        <f>D18*E18</f>
        <v>0</v>
      </c>
    </row>
    <row r="19" spans="1:6">
      <c r="D19" s="79"/>
      <c r="F19" s="8">
        <f>D19*E19</f>
        <v>0</v>
      </c>
    </row>
    <row r="20" spans="1:6" ht="17.25">
      <c r="A20" s="5" t="s">
        <v>305</v>
      </c>
      <c r="B20" s="5" t="s">
        <v>609</v>
      </c>
      <c r="C20" s="9" t="s">
        <v>24</v>
      </c>
      <c r="D20" s="8">
        <v>56</v>
      </c>
      <c r="F20" s="216">
        <f>D20*E20</f>
        <v>0</v>
      </c>
    </row>
    <row r="21" spans="1:6">
      <c r="B21" s="5" t="s">
        <v>614</v>
      </c>
      <c r="D21" s="79"/>
    </row>
    <row r="22" spans="1:6">
      <c r="B22" s="5" t="s">
        <v>615</v>
      </c>
      <c r="D22" s="79"/>
    </row>
    <row r="23" spans="1:6">
      <c r="D23" s="8"/>
    </row>
    <row r="24" spans="1:6">
      <c r="A24" s="5" t="s">
        <v>120</v>
      </c>
      <c r="B24" s="5" t="s">
        <v>165</v>
      </c>
      <c r="C24" s="9"/>
      <c r="D24" s="8"/>
    </row>
    <row r="25" spans="1:6">
      <c r="B25" s="5" t="s">
        <v>166</v>
      </c>
      <c r="D25" s="8"/>
      <c r="F25" s="8">
        <f>D25*E25</f>
        <v>0</v>
      </c>
    </row>
    <row r="26" spans="1:6">
      <c r="B26" s="5" t="s">
        <v>167</v>
      </c>
      <c r="D26" s="8"/>
      <c r="F26" s="8">
        <f>D26*E26</f>
        <v>0</v>
      </c>
    </row>
    <row r="27" spans="1:6">
      <c r="B27" s="5" t="s">
        <v>610</v>
      </c>
      <c r="C27" s="9" t="s">
        <v>268</v>
      </c>
      <c r="D27" s="8">
        <v>36</v>
      </c>
      <c r="F27" s="216">
        <f>D27*E27</f>
        <v>0</v>
      </c>
    </row>
    <row r="28" spans="1:6">
      <c r="C28" s="9"/>
      <c r="D28" s="8"/>
    </row>
    <row r="29" spans="1:6">
      <c r="B29" s="113" t="s">
        <v>266</v>
      </c>
      <c r="D29" s="8"/>
    </row>
    <row r="30" spans="1:6">
      <c r="D30" s="8"/>
    </row>
    <row r="31" spans="1:6">
      <c r="A31" s="5" t="s">
        <v>121</v>
      </c>
      <c r="B31" s="74" t="s">
        <v>142</v>
      </c>
      <c r="C31" s="9" t="s">
        <v>173</v>
      </c>
      <c r="D31" s="8">
        <v>1</v>
      </c>
      <c r="F31" s="216">
        <f>D31*E31</f>
        <v>0</v>
      </c>
    </row>
    <row r="32" spans="1:6">
      <c r="B32" s="11" t="s">
        <v>143</v>
      </c>
      <c r="D32" s="8"/>
    </row>
    <row r="33" spans="1:6">
      <c r="B33" s="5" t="s">
        <v>611</v>
      </c>
      <c r="D33" s="8"/>
    </row>
    <row r="34" spans="1:6">
      <c r="D34" s="8"/>
    </row>
    <row r="35" spans="1:6">
      <c r="A35" s="5" t="s">
        <v>122</v>
      </c>
      <c r="B35" s="5" t="s">
        <v>612</v>
      </c>
      <c r="C35" s="9" t="s">
        <v>173</v>
      </c>
      <c r="D35" s="8">
        <v>1</v>
      </c>
      <c r="F35" s="216">
        <f>D35*E35</f>
        <v>0</v>
      </c>
    </row>
    <row r="36" spans="1:6">
      <c r="B36" s="5" t="s">
        <v>144</v>
      </c>
      <c r="D36" s="8"/>
    </row>
    <row r="37" spans="1:6" ht="13.5" customHeight="1">
      <c r="B37" s="63" t="s">
        <v>145</v>
      </c>
      <c r="D37" s="8"/>
    </row>
    <row r="38" spans="1:6">
      <c r="B38" s="5" t="s">
        <v>146</v>
      </c>
      <c r="D38" s="8"/>
    </row>
    <row r="39" spans="1:6">
      <c r="B39" s="5" t="s">
        <v>613</v>
      </c>
      <c r="C39" s="12"/>
      <c r="D39" s="9"/>
    </row>
    <row r="40" spans="1:6">
      <c r="C40" s="12"/>
      <c r="D40" s="9"/>
    </row>
    <row r="41" spans="1:6">
      <c r="C41" s="12"/>
      <c r="D41" s="9"/>
    </row>
    <row r="42" spans="1:6">
      <c r="A42" s="43"/>
      <c r="B42" s="119" t="s">
        <v>227</v>
      </c>
      <c r="C42" s="167"/>
      <c r="D42" s="120"/>
      <c r="E42" s="44"/>
      <c r="F42" s="214">
        <f>SUM(F3:F41)</f>
        <v>0</v>
      </c>
    </row>
    <row r="43" spans="1:6">
      <c r="A43" s="35"/>
      <c r="B43" s="136"/>
      <c r="C43" s="197"/>
      <c r="D43" s="36"/>
      <c r="E43" s="37"/>
      <c r="F43" s="37"/>
    </row>
    <row r="44" spans="1:6">
      <c r="A44" s="35"/>
      <c r="B44" s="136"/>
      <c r="C44" s="197"/>
      <c r="D44" s="36"/>
      <c r="E44" s="37"/>
      <c r="F44" s="37"/>
    </row>
    <row r="45" spans="1:6">
      <c r="A45" s="35"/>
      <c r="B45" s="136"/>
      <c r="C45" s="197"/>
      <c r="D45" s="36"/>
      <c r="E45" s="37"/>
      <c r="F45" s="37"/>
    </row>
    <row r="46" spans="1:6">
      <c r="A46" s="35"/>
      <c r="B46" s="136"/>
      <c r="C46" s="197"/>
      <c r="D46" s="36"/>
      <c r="E46" s="37"/>
      <c r="F46" s="37"/>
    </row>
    <row r="47" spans="1:6">
      <c r="C47" s="12"/>
      <c r="D47" s="9"/>
    </row>
    <row r="48" spans="1:6">
      <c r="B48" s="54"/>
      <c r="C48" s="115"/>
      <c r="D48" s="114"/>
    </row>
    <row r="49" spans="2:4">
      <c r="B49" s="164" t="s">
        <v>335</v>
      </c>
      <c r="C49" s="115"/>
      <c r="D49" s="114"/>
    </row>
    <row r="50" spans="2:4">
      <c r="B50" s="164"/>
      <c r="C50" s="115"/>
      <c r="D50" s="114"/>
    </row>
    <row r="51" spans="2:4">
      <c r="B51" s="203" t="s">
        <v>361</v>
      </c>
      <c r="C51" s="9"/>
      <c r="D51" s="14"/>
    </row>
    <row r="52" spans="2:4">
      <c r="B52" s="203" t="s">
        <v>362</v>
      </c>
      <c r="C52" s="115"/>
      <c r="D52" s="114"/>
    </row>
    <row r="53" spans="2:4">
      <c r="B53" s="203" t="s">
        <v>217</v>
      </c>
      <c r="C53" s="115"/>
      <c r="D53" s="114"/>
    </row>
    <row r="54" spans="2:4">
      <c r="B54" s="203" t="s">
        <v>363</v>
      </c>
      <c r="C54" s="115"/>
      <c r="D54" s="114"/>
    </row>
    <row r="55" spans="2:4">
      <c r="B55" s="203" t="s">
        <v>364</v>
      </c>
      <c r="C55" s="115"/>
      <c r="D55" s="114"/>
    </row>
    <row r="56" spans="2:4">
      <c r="B56" s="203" t="s">
        <v>365</v>
      </c>
      <c r="C56" s="115"/>
      <c r="D56" s="114"/>
    </row>
    <row r="57" spans="2:4">
      <c r="B57" s="203" t="s">
        <v>366</v>
      </c>
      <c r="C57" s="115"/>
      <c r="D57" s="114"/>
    </row>
    <row r="58" spans="2:4">
      <c r="B58" s="203" t="s">
        <v>367</v>
      </c>
      <c r="C58" s="9"/>
      <c r="D58" s="8"/>
    </row>
    <row r="59" spans="2:4">
      <c r="B59" s="203" t="s">
        <v>368</v>
      </c>
      <c r="C59" s="12"/>
      <c r="D59" s="7"/>
    </row>
    <row r="60" spans="2:4">
      <c r="B60" s="203" t="s">
        <v>369</v>
      </c>
      <c r="C60" s="12"/>
      <c r="D60" s="7"/>
    </row>
    <row r="61" spans="2:4">
      <c r="B61" s="203" t="s">
        <v>370</v>
      </c>
      <c r="C61" s="12"/>
      <c r="D61" s="7"/>
    </row>
    <row r="62" spans="2:4">
      <c r="B62" s="203" t="s">
        <v>349</v>
      </c>
      <c r="C62" s="12"/>
      <c r="D62" s="7"/>
    </row>
    <row r="63" spans="2:4">
      <c r="B63" s="203" t="s">
        <v>371</v>
      </c>
      <c r="C63" s="9"/>
      <c r="D63" s="8"/>
    </row>
    <row r="64" spans="2:4">
      <c r="B64" s="203" t="s">
        <v>351</v>
      </c>
      <c r="C64" s="12"/>
      <c r="D64" s="7"/>
    </row>
    <row r="72" spans="4:4">
      <c r="D72" s="7"/>
    </row>
    <row r="73" spans="4:4">
      <c r="D73" s="7"/>
    </row>
    <row r="74" spans="4:4">
      <c r="D74" s="7"/>
    </row>
    <row r="75" spans="4:4">
      <c r="D75" s="7"/>
    </row>
    <row r="76" spans="4:4">
      <c r="D76" s="7"/>
    </row>
    <row r="77" spans="4:4">
      <c r="D77" s="7"/>
    </row>
    <row r="81" spans="4:4">
      <c r="D81" s="7"/>
    </row>
    <row r="83" spans="4:4">
      <c r="D83" s="7"/>
    </row>
    <row r="84" spans="4:4">
      <c r="D84" s="7"/>
    </row>
  </sheetData>
  <phoneticPr fontId="0" type="noConversion"/>
  <pageMargins left="0.79027777777777775" right="0.74791666666666667" top="0.98402777777777783" bottom="0.98402777777777772" header="0.24027777777777778" footer="0"/>
  <pageSetup paperSize="9" orientation="portrait" useFirstPageNumber="1" horizontalDpi="4294967294" verticalDpi="300" r:id="rId1"/>
  <headerFooter alignWithMargins="0">
    <oddHeader>&amp;L&amp;"Times New Roman CE,Navadno"&amp;9&amp;F&amp;RPZI</oddHeader>
    <oddFooter>&amp;CStran &amp;P od &amp;N&amp;RTesarska dela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25</vt:i4>
      </vt:variant>
      <vt:variant>
        <vt:lpstr>Imenovani obsegi</vt:lpstr>
      </vt:variant>
      <vt:variant>
        <vt:i4>27</vt:i4>
      </vt:variant>
    </vt:vector>
  </HeadingPairs>
  <TitlesOfParts>
    <vt:vector size="52" baseType="lpstr">
      <vt:lpstr>naslovna stran</vt:lpstr>
      <vt:lpstr>rekapitulacija skupna</vt:lpstr>
      <vt:lpstr>glava</vt:lpstr>
      <vt:lpstr>rekapitulacija gradb.del</vt:lpstr>
      <vt:lpstr>pripravljalna dela</vt:lpstr>
      <vt:lpstr>rušitvena dela</vt:lpstr>
      <vt:lpstr>zem. dela </vt:lpstr>
      <vt:lpstr>bet. dela </vt:lpstr>
      <vt:lpstr>tes. dela </vt:lpstr>
      <vt:lpstr>zid. dela </vt:lpstr>
      <vt:lpstr>fasada</vt:lpstr>
      <vt:lpstr>rekapitul. obrtnišk.del</vt:lpstr>
      <vt:lpstr>krovsko-klep. dela </vt:lpstr>
      <vt:lpstr>mizarska dela</vt:lpstr>
      <vt:lpstr>ključ. dela</vt:lpstr>
      <vt:lpstr>alu in pvc izdelki </vt:lpstr>
      <vt:lpstr>slikar. dela </vt:lpstr>
      <vt:lpstr>keram. dela </vt:lpstr>
      <vt:lpstr>podi </vt:lpstr>
      <vt:lpstr>mont.stene</vt:lpstr>
      <vt:lpstr>kamn.dela</vt:lpstr>
      <vt:lpstr>razna dela</vt:lpstr>
      <vt:lpstr>dokumentacija</vt:lpstr>
      <vt:lpstr>nepredvidena dela</vt:lpstr>
      <vt:lpstr>List1</vt:lpstr>
      <vt:lpstr>glava!Excel_BuiltIn_Print_Area_1</vt:lpstr>
      <vt:lpstr>'naslovna stran'!Excel_BuiltIn_Print_Area_1</vt:lpstr>
      <vt:lpstr>'rekapitul. obrtnišk.del'!Excel_BuiltIn_Print_Area_1</vt:lpstr>
      <vt:lpstr>Excel_BuiltIn_Print_Area_1</vt:lpstr>
      <vt:lpstr>'alu in pvc izdelki '!Excel_BuiltIn_Print_Area_10</vt:lpstr>
      <vt:lpstr>Excel_BuiltIn_Print_Area_10</vt:lpstr>
      <vt:lpstr>Excel_BuiltIn_Print_Area_12</vt:lpstr>
      <vt:lpstr>Excel_BuiltIn_Print_Area_13</vt:lpstr>
      <vt:lpstr>kamn.dela!Excel_BuiltIn_Print_Area_14</vt:lpstr>
      <vt:lpstr>'razna dela'!Excel_BuiltIn_Print_Area_14</vt:lpstr>
      <vt:lpstr>Excel_BuiltIn_Print_Area_14</vt:lpstr>
      <vt:lpstr>'pripravljalna dela'!Excel_BuiltIn_Print_Area_3</vt:lpstr>
      <vt:lpstr>'rušitvena dela'!Excel_BuiltIn_Print_Area_3</vt:lpstr>
      <vt:lpstr>Excel_BuiltIn_Print_Area_3</vt:lpstr>
      <vt:lpstr>Excel_BuiltIn_Print_Area_4</vt:lpstr>
      <vt:lpstr>Excel_BuiltIn_Print_Area_5</vt:lpstr>
      <vt:lpstr>Excel_BuiltIn_Print_Area_6</vt:lpstr>
      <vt:lpstr>Excel_BuiltIn_Print_Area_8</vt:lpstr>
      <vt:lpstr>'bet. dela '!Področje_tiskanja</vt:lpstr>
      <vt:lpstr>dokumentacija!Področje_tiskanja</vt:lpstr>
      <vt:lpstr>kamn.dela!Področje_tiskanja</vt:lpstr>
      <vt:lpstr>'ključ. dela'!Področje_tiskanja</vt:lpstr>
      <vt:lpstr>mont.stene!Področje_tiskanja</vt:lpstr>
      <vt:lpstr>'naslovna stran'!Področje_tiskanja</vt:lpstr>
      <vt:lpstr>'podi '!Področje_tiskanja</vt:lpstr>
      <vt:lpstr>'razna dela'!Področje_tiskanja</vt:lpstr>
      <vt:lpstr>'zid. dela '!Področje_tiskanja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dc:creator>
  <cp:lastModifiedBy>Klavdija Furst</cp:lastModifiedBy>
  <cp:lastPrinted>2016-08-30T08:25:16Z</cp:lastPrinted>
  <dcterms:created xsi:type="dcterms:W3CDTF">2009-03-27T06:42:53Z</dcterms:created>
  <dcterms:modified xsi:type="dcterms:W3CDTF">2016-09-14T09:23:39Z</dcterms:modified>
</cp:coreProperties>
</file>